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mily\06統計報表(永久保存)\110統計報表(永久保存)\20902-00-01\"/>
    </mc:Choice>
  </mc:AlternateContent>
  <bookViews>
    <workbookView xWindow="0" yWindow="0" windowWidth="28800" windowHeight="12255" activeTab="4"/>
  </bookViews>
  <sheets>
    <sheet name="24000" sheetId="1" r:id="rId1"/>
    <sheet name="24000-1" sheetId="2" r:id="rId2"/>
    <sheet name="24000-2" sheetId="3" r:id="rId3"/>
    <sheet name="24000-3" sheetId="5" r:id="rId4"/>
    <sheet name="24000-4" sheetId="4" r:id="rId5"/>
  </sheets>
  <calcPr calcId="162913"/>
</workbook>
</file>

<file path=xl/calcChain.xml><?xml version="1.0" encoding="utf-8"?>
<calcChain xmlns="http://schemas.openxmlformats.org/spreadsheetml/2006/main">
  <c r="A38" i="4" l="1"/>
  <c r="E2" i="4"/>
  <c r="A37" i="4"/>
  <c r="A36" i="4"/>
  <c r="A6" i="5"/>
  <c r="A5" i="5"/>
  <c r="A6" i="4"/>
  <c r="A5" i="4"/>
  <c r="A6" i="3"/>
  <c r="A5" i="3"/>
  <c r="A6" i="2"/>
  <c r="A5" i="2"/>
  <c r="A6" i="1"/>
  <c r="A5" i="1"/>
</calcChain>
</file>

<file path=xl/sharedStrings.xml><?xml version="1.0" encoding="utf-8"?>
<sst xmlns="http://schemas.openxmlformats.org/spreadsheetml/2006/main" count="254" uniqueCount="131">
  <si>
    <t>科目別</t>
    <phoneticPr fontId="2" type="noConversion"/>
  </si>
  <si>
    <t>合計</t>
    <phoneticPr fontId="2" type="noConversion"/>
  </si>
  <si>
    <t>累計</t>
    <phoneticPr fontId="2" type="noConversion"/>
  </si>
  <si>
    <t>小計(不含特別預算)</t>
    <phoneticPr fontId="2" type="noConversion"/>
  </si>
  <si>
    <t>本年度收入</t>
    <phoneticPr fontId="2" type="noConversion"/>
  </si>
  <si>
    <t>以前年度收入</t>
    <phoneticPr fontId="2" type="noConversion"/>
  </si>
  <si>
    <t>特別預算收入</t>
    <phoneticPr fontId="2" type="noConversion"/>
  </si>
  <si>
    <t>本月</t>
    <phoneticPr fontId="2" type="noConversion"/>
  </si>
  <si>
    <t>累計</t>
    <phoneticPr fontId="2" type="noConversion"/>
  </si>
  <si>
    <t>本年度支出</t>
    <phoneticPr fontId="2" type="noConversion"/>
  </si>
  <si>
    <t>以前年度支出</t>
    <phoneticPr fontId="2" type="noConversion"/>
  </si>
  <si>
    <t>特別特別預算</t>
    <phoneticPr fontId="2" type="noConversion"/>
  </si>
  <si>
    <t>特別預算支出</t>
    <phoneticPr fontId="2" type="noConversion"/>
  </si>
  <si>
    <t>特別預算支出</t>
    <phoneticPr fontId="2" type="noConversion"/>
  </si>
  <si>
    <t>嘉義市政府財政稅務局</t>
  </si>
  <si>
    <t>月　　　報</t>
  </si>
  <si>
    <t>次月二十日前編報，十二月份於次年一月底前編報</t>
  </si>
  <si>
    <t>嘉義市公庫收支</t>
  </si>
  <si>
    <t>中華民國110年 4月</t>
  </si>
  <si>
    <t xml:space="preserve"> 經資門合計</t>
  </si>
  <si>
    <t>　經常門小計</t>
  </si>
  <si>
    <t>　　稅課收入</t>
  </si>
  <si>
    <t>　　　房屋稅</t>
  </si>
  <si>
    <t>　　　契　稅</t>
  </si>
  <si>
    <t>　　　使用牌照稅</t>
  </si>
  <si>
    <t>　　　印花稅</t>
  </si>
  <si>
    <t>　　　娛樂稅</t>
  </si>
  <si>
    <t>　　　遺產及贈與稅</t>
  </si>
  <si>
    <t>　　　土地稅</t>
  </si>
  <si>
    <t>　　　　田　賦</t>
  </si>
  <si>
    <t>　　　　地價稅</t>
  </si>
  <si>
    <t>　　　　土地增值稅</t>
  </si>
  <si>
    <t>　　　菸酒稅</t>
  </si>
  <si>
    <t>　　　教育捐</t>
  </si>
  <si>
    <t>　　　統籌分配稅</t>
  </si>
  <si>
    <t>　　　特別稅課</t>
  </si>
  <si>
    <t>　　　臨時稅課</t>
  </si>
  <si>
    <t>　　　附加稅課</t>
  </si>
  <si>
    <t>　　工程受益費收入</t>
  </si>
  <si>
    <t>　　罰款及賠償收入</t>
  </si>
  <si>
    <t>　　規費收入</t>
  </si>
  <si>
    <t>　　信託管理收入</t>
  </si>
  <si>
    <t>　　財產收入</t>
  </si>
  <si>
    <t>　　　財產孳息</t>
  </si>
  <si>
    <t>　　　廢舊物資售價</t>
  </si>
  <si>
    <t>　　營業盈餘及事業收入</t>
  </si>
  <si>
    <t>　　　營業基金盈餘繳庫</t>
  </si>
  <si>
    <t>20902-00-01-2</t>
  </si>
  <si>
    <t>公　開　類</t>
  </si>
  <si>
    <t>　　　投資收益</t>
  </si>
  <si>
    <t>　　補助及協助收入</t>
  </si>
  <si>
    <t>　　　上級政府補助收入</t>
  </si>
  <si>
    <t>　　　地方政府協助收入</t>
  </si>
  <si>
    <t>　　捐獻及贈與收入</t>
  </si>
  <si>
    <t>　　自治稅捐收入</t>
  </si>
  <si>
    <t>　　其他收入</t>
  </si>
  <si>
    <t>　資本門小計</t>
  </si>
  <si>
    <t>　　　財產售價</t>
  </si>
  <si>
    <t>　　　財產作價</t>
  </si>
  <si>
    <t>　　　投資收回</t>
  </si>
  <si>
    <t xml:space="preserve"> 融資性庫款收入</t>
  </si>
  <si>
    <t>　　賒借收入</t>
  </si>
  <si>
    <t xml:space="preserve"> 預算外庫款收入</t>
  </si>
  <si>
    <t>　　剔除經費</t>
  </si>
  <si>
    <t>　　暫收款(含暫收稅款)</t>
  </si>
  <si>
    <t>　　收回以前年度歲出款</t>
  </si>
  <si>
    <t>　　特種基金及保管款收入</t>
  </si>
  <si>
    <t>　　短期借款</t>
  </si>
  <si>
    <t>　　借入款或透支款</t>
  </si>
  <si>
    <t>　　收回以前年度經費賸餘</t>
  </si>
  <si>
    <t>　　預算外其他收入</t>
  </si>
  <si>
    <t>收入總計</t>
  </si>
  <si>
    <t>上期結存</t>
  </si>
  <si>
    <t>收入總計＋上期結存</t>
  </si>
  <si>
    <t>嘉義市公庫收支(續1)</t>
  </si>
  <si>
    <t>　　　非營業特種基金賸餘繳庫</t>
  </si>
  <si>
    <t>嘉義市公庫收支(續2)</t>
  </si>
  <si>
    <t>　　一般政務支出</t>
  </si>
  <si>
    <t>　　　立法支出</t>
  </si>
  <si>
    <t>　　　行政支出</t>
  </si>
  <si>
    <t>　　　民政支出</t>
  </si>
  <si>
    <t>　　　警政支出</t>
  </si>
  <si>
    <t>　　　財務支出</t>
  </si>
  <si>
    <t>　　教育科學文化支出</t>
  </si>
  <si>
    <t>　　　教育支出</t>
  </si>
  <si>
    <t>　　　科學支出</t>
  </si>
  <si>
    <t>　　　文化支出</t>
  </si>
  <si>
    <t>　　經濟發展支出</t>
  </si>
  <si>
    <t>　　　農業支出</t>
  </si>
  <si>
    <t>　　　工業支出</t>
  </si>
  <si>
    <t>　　　交通支出</t>
  </si>
  <si>
    <t>　　　其他經濟服務支出</t>
  </si>
  <si>
    <t>　　社會福利支出</t>
  </si>
  <si>
    <t>　　　社會保險支出</t>
  </si>
  <si>
    <t>　　　社會救助支出</t>
  </si>
  <si>
    <t>　　　福利服務支出</t>
  </si>
  <si>
    <t>　　　國民就業支出</t>
  </si>
  <si>
    <t>　　　醫療保健支出</t>
  </si>
  <si>
    <t>　　社區發展及環境保護支出</t>
  </si>
  <si>
    <t>　　　社區發展支出</t>
  </si>
  <si>
    <t>　　　環境保護支出</t>
  </si>
  <si>
    <t>　　退休撫卹支出</t>
  </si>
  <si>
    <t>　　　退休撫卹給付支出</t>
  </si>
  <si>
    <t>嘉義市公庫收支(續3)</t>
  </si>
  <si>
    <t>　　　退休撫卹業務支出</t>
  </si>
  <si>
    <t>　　債務支出</t>
  </si>
  <si>
    <t>　　　債務付息支出</t>
  </si>
  <si>
    <t>　　　還本付息事務支出</t>
  </si>
  <si>
    <t>　　補助及協助支出</t>
  </si>
  <si>
    <t>　　　專案補助支出</t>
  </si>
  <si>
    <t>　　　平衡預算補助支出</t>
  </si>
  <si>
    <t>　　　協助支出</t>
  </si>
  <si>
    <t>　　其他支出</t>
  </si>
  <si>
    <t>根據本縣(市)公庫收入及支出資料編製。</t>
  </si>
  <si>
    <t>1.本表編製3份，1份送財政部統計處(網路傳送)，1份送本府主計處，1份自存。
2.本表科目別請列細項，並參考相關法規及財政部「公庫收支網際網路報送相關科目」填列。</t>
  </si>
  <si>
    <t>因四捨五入關係，各表細項加總或與總數未盡相同。</t>
  </si>
  <si>
    <t xml:space="preserve"> 融資性庫款支出</t>
  </si>
  <si>
    <t>　　債務還本支出</t>
  </si>
  <si>
    <t xml:space="preserve"> 預算外庫款支出</t>
  </si>
  <si>
    <t>　　預撥經費</t>
  </si>
  <si>
    <t>　　退還以前年度歲入款</t>
  </si>
  <si>
    <t>　　墊付款、預付款項</t>
  </si>
  <si>
    <t>　　特種基金及保管款支出</t>
  </si>
  <si>
    <t>　　預算外其他支出</t>
  </si>
  <si>
    <t>支出總計</t>
  </si>
  <si>
    <t>本期結存</t>
  </si>
  <si>
    <t>支出總計＋本期結存</t>
  </si>
  <si>
    <t>加：未兌付支票款</t>
  </si>
  <si>
    <t>本期公庫實際結存</t>
  </si>
  <si>
    <t>嘉義市公庫收支(續4完)</t>
  </si>
  <si>
    <t>民國110年 5月10日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</si>
</sst>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#,##0.0000;\-#,##0.0000;&quot;－&quot;"/>
    <numFmt numFmtId="180" formatCode="###,###,##0"/>
    <numFmt numFmtId="181" formatCode="###,###,##0;\-###,###,##0;&quot;         －&quot;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0.5"/>
      <name val="標楷體"/>
      <family val="4"/>
      <charset val="136"/>
    </font>
    <font>
      <b/>
      <sz val="10.5"/>
      <name val="標楷體"/>
      <family val="4"/>
      <charset val="136"/>
    </font>
    <font>
      <b/>
      <sz val="10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3" fillId="0" borderId="0" xfId="0" applyFont="1"/>
    <xf numFmtId="0" fontId="6" fillId="0" borderId="0" xfId="1" applyFont="1" applyBorder="1" applyAlignment="1">
      <alignment horizontal="justify" wrapText="1"/>
    </xf>
    <xf numFmtId="0" fontId="5" fillId="0" borderId="0" xfId="1" applyBorder="1"/>
    <xf numFmtId="0" fontId="6" fillId="0" borderId="0" xfId="1" applyFont="1"/>
    <xf numFmtId="0" fontId="6" fillId="0" borderId="0" xfId="1" applyFont="1" applyBorder="1"/>
    <xf numFmtId="0" fontId="4" fillId="0" borderId="0" xfId="1" applyFont="1" applyBorder="1"/>
    <xf numFmtId="179" fontId="4" fillId="0" borderId="1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0" xfId="1" applyAlignment="1">
      <alignment horizontal="right" vertical="center"/>
    </xf>
    <xf numFmtId="0" fontId="6" fillId="0" borderId="0" xfId="1" applyFont="1" applyBorder="1" applyAlignment="1">
      <alignment horizontal="center" vertical="center" wrapText="1"/>
    </xf>
    <xf numFmtId="0" fontId="5" fillId="0" borderId="0" xfId="1" applyBorder="1" applyAlignment="1">
      <alignment horizontal="justify" wrapText="1"/>
    </xf>
    <xf numFmtId="0" fontId="0" fillId="0" borderId="3" xfId="0" applyBorder="1"/>
    <xf numFmtId="0" fontId="0" fillId="0" borderId="0" xfId="0" applyBorder="1"/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79" fontId="6" fillId="0" borderId="0" xfId="1" applyNumberFormat="1" applyFont="1" applyBorder="1" applyAlignment="1">
      <alignment horizontal="right" vertical="center" wrapText="1"/>
    </xf>
    <xf numFmtId="0" fontId="8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180" fontId="3" fillId="0" borderId="1" xfId="1" applyNumberFormat="1" applyFont="1" applyBorder="1" applyAlignment="1">
      <alignment horizontal="right" vertical="center" wrapText="1"/>
    </xf>
    <xf numFmtId="180" fontId="10" fillId="0" borderId="1" xfId="1" applyNumberFormat="1" applyFont="1" applyBorder="1" applyAlignment="1">
      <alignment horizontal="right" vertical="center" wrapText="1"/>
    </xf>
    <xf numFmtId="180" fontId="3" fillId="0" borderId="0" xfId="1" applyNumberFormat="1" applyFont="1" applyBorder="1" applyAlignment="1">
      <alignment horizontal="right" vertical="center" wrapText="1"/>
    </xf>
    <xf numFmtId="180" fontId="10" fillId="0" borderId="0" xfId="1" applyNumberFormat="1" applyFont="1" applyBorder="1" applyAlignment="1">
      <alignment horizontal="right" vertical="center" wrapText="1"/>
    </xf>
    <xf numFmtId="181" fontId="1" fillId="0" borderId="0" xfId="1" applyNumberFormat="1" applyFont="1" applyBorder="1" applyAlignment="1">
      <alignment horizontal="right" vertical="center" wrapText="1"/>
    </xf>
    <xf numFmtId="181" fontId="3" fillId="0" borderId="0" xfId="1" applyNumberFormat="1" applyFont="1" applyBorder="1" applyAlignment="1">
      <alignment horizontal="right" vertical="center" wrapText="1"/>
    </xf>
    <xf numFmtId="181" fontId="10" fillId="0" borderId="0" xfId="1" applyNumberFormat="1" applyFont="1" applyBorder="1" applyAlignment="1">
      <alignment horizontal="right" vertical="center" wrapText="1"/>
    </xf>
    <xf numFmtId="181" fontId="3" fillId="0" borderId="1" xfId="1" applyNumberFormat="1" applyFont="1" applyBorder="1" applyAlignment="1">
      <alignment horizontal="right" vertical="center" wrapText="1"/>
    </xf>
    <xf numFmtId="0" fontId="11" fillId="0" borderId="0" xfId="1" applyFont="1"/>
    <xf numFmtId="0" fontId="12" fillId="0" borderId="0" xfId="1" applyFont="1" applyBorder="1"/>
    <xf numFmtId="0" fontId="12" fillId="0" borderId="0" xfId="1" applyFont="1"/>
    <xf numFmtId="49" fontId="13" fillId="0" borderId="0" xfId="1" applyNumberFormat="1" applyFont="1"/>
    <xf numFmtId="181" fontId="10" fillId="0" borderId="1" xfId="1" applyNumberFormat="1" applyFont="1" applyBorder="1" applyAlignment="1">
      <alignment horizontal="right" vertical="center" wrapText="1"/>
    </xf>
    <xf numFmtId="181" fontId="1" fillId="0" borderId="1" xfId="1" applyNumberFormat="1" applyFont="1" applyBorder="1" applyAlignment="1">
      <alignment horizontal="right" vertical="center" wrapText="1"/>
    </xf>
    <xf numFmtId="0" fontId="14" fillId="0" borderId="0" xfId="1" applyFont="1" applyBorder="1"/>
    <xf numFmtId="0" fontId="14" fillId="0" borderId="0" xfId="1" applyFont="1" applyAlignment="1">
      <alignment wrapText="1"/>
    </xf>
    <xf numFmtId="0" fontId="14" fillId="0" borderId="0" xfId="1" applyFont="1"/>
    <xf numFmtId="0" fontId="6" fillId="0" borderId="7" xfId="1" applyFont="1" applyBorder="1" applyAlignment="1">
      <alignment horizontal="center" vertical="center" wrapText="1" justifyLastLine="1"/>
    </xf>
    <xf numFmtId="0" fontId="6" fillId="0" borderId="8" xfId="1" applyFont="1" applyBorder="1" applyAlignment="1">
      <alignment horizontal="center" vertical="center" wrapText="1" justifyLastLine="1"/>
    </xf>
    <xf numFmtId="0" fontId="6" fillId="0" borderId="9" xfId="1" applyFont="1" applyBorder="1" applyAlignment="1">
      <alignment horizontal="left" vertical="top" wrapText="1"/>
    </xf>
    <xf numFmtId="0" fontId="6" fillId="0" borderId="3" xfId="1" applyNumberFormat="1" applyFont="1" applyBorder="1" applyAlignment="1">
      <alignment horizontal="center" wrapText="1"/>
    </xf>
    <xf numFmtId="49" fontId="7" fillId="0" borderId="0" xfId="1" applyNumberFormat="1" applyFont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 wrapText="1"/>
    </xf>
    <xf numFmtId="0" fontId="6" fillId="0" borderId="2" xfId="1" applyFont="1" applyBorder="1" applyAlignment="1">
      <alignment horizontal="distributed" vertical="center" wrapText="1" justifyLastLine="1"/>
    </xf>
    <xf numFmtId="0" fontId="6" fillId="0" borderId="10" xfId="1" applyFont="1" applyBorder="1" applyAlignment="1">
      <alignment horizontal="distributed" vertical="center" wrapText="1" justifyLastLine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6" fillId="0" borderId="0" xfId="0" applyFont="1"/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5</xdr:row>
      <xdr:rowOff>28575</xdr:rowOff>
    </xdr:from>
    <xdr:to>
      <xdr:col>10</xdr:col>
      <xdr:colOff>838200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D3E1D2D2-3365-4D81-98B5-FC9A725051F8}"/>
            </a:ext>
          </a:extLst>
        </xdr:cNvPr>
        <xdr:cNvSpPr>
          <a:spLocks noChangeArrowheads="1"/>
        </xdr:cNvSpPr>
      </xdr:nvSpPr>
      <xdr:spPr bwMode="auto">
        <a:xfrm>
          <a:off x="8982075" y="857250"/>
          <a:ext cx="2276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19050</xdr:colOff>
      <xdr:row>0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12" name="報表類別">
          <a:extLst>
            <a:ext uri="{FF2B5EF4-FFF2-40B4-BE49-F238E27FC236}">
              <a16:creationId xmlns:a16="http://schemas.microsoft.com/office/drawing/2014/main" id="{10442866-64CF-472F-8F5D-681172614C63}"/>
            </a:ext>
          </a:extLst>
        </xdr:cNvPr>
        <xdr:cNvSpPr>
          <a:spLocks noChangeArrowheads="1" noTextEdit="1"/>
        </xdr:cNvSpPr>
      </xdr:nvSpPr>
      <xdr:spPr bwMode="auto">
        <a:xfrm>
          <a:off x="19050" y="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50B3450-585D-4490-A4B7-9F379A6EE075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absolute">
    <xdr:from>
      <xdr:col>0</xdr:col>
      <xdr:colOff>942975</xdr:colOff>
      <xdr:row>2</xdr:row>
      <xdr:rowOff>200025</xdr:rowOff>
    </xdr:from>
    <xdr:to>
      <xdr:col>4</xdr:col>
      <xdr:colOff>466725</xdr:colOff>
      <xdr:row>4</xdr:row>
      <xdr:rowOff>9525</xdr:rowOff>
    </xdr:to>
    <xdr:sp macro="" textlink="D1">
      <xdr:nvSpPr>
        <xdr:cNvPr id="13" name="報表類別">
          <a:extLst>
            <a:ext uri="{FF2B5EF4-FFF2-40B4-BE49-F238E27FC236}">
              <a16:creationId xmlns:a16="http://schemas.microsoft.com/office/drawing/2014/main" id="{0E52FAC7-6B6E-4EC3-A62A-FE1858501773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FE102EEB-1249-4C68-B7F2-103A9649641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absolute">
    <xdr:from>
      <xdr:col>8</xdr:col>
      <xdr:colOff>161925</xdr:colOff>
      <xdr:row>0</xdr:row>
      <xdr:rowOff>0</xdr:rowOff>
    </xdr:from>
    <xdr:to>
      <xdr:col>8</xdr:col>
      <xdr:colOff>885825</xdr:colOff>
      <xdr:row>3</xdr:row>
      <xdr:rowOff>9525</xdr:rowOff>
    </xdr:to>
    <xdr:sp macro="" textlink="">
      <xdr:nvSpPr>
        <xdr:cNvPr id="14" name="編製機關">
          <a:extLst>
            <a:ext uri="{FF2B5EF4-FFF2-40B4-BE49-F238E27FC236}">
              <a16:creationId xmlns:a16="http://schemas.microsoft.com/office/drawing/2014/main" id="{186683BC-A0D3-4EB4-AC94-C0A90405C8ED}"/>
            </a:ext>
          </a:extLst>
        </xdr:cNvPr>
        <xdr:cNvSpPr>
          <a:spLocks noChangeArrowheads="1"/>
        </xdr:cNvSpPr>
      </xdr:nvSpPr>
      <xdr:spPr bwMode="auto">
        <a:xfrm>
          <a:off x="9420225" y="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8</xdr:col>
      <xdr:colOff>161925</xdr:colOff>
      <xdr:row>3</xdr:row>
      <xdr:rowOff>9525</xdr:rowOff>
    </xdr:from>
    <xdr:to>
      <xdr:col>8</xdr:col>
      <xdr:colOff>885825</xdr:colOff>
      <xdr:row>4</xdr:row>
      <xdr:rowOff>28575</xdr:rowOff>
    </xdr:to>
    <xdr:sp macro="" textlink="">
      <xdr:nvSpPr>
        <xdr:cNvPr id="15" name="表號">
          <a:extLst>
            <a:ext uri="{FF2B5EF4-FFF2-40B4-BE49-F238E27FC236}">
              <a16:creationId xmlns:a16="http://schemas.microsoft.com/office/drawing/2014/main" id="{3AD7D669-6046-4E85-9EB7-DE5A3140434E}"/>
            </a:ext>
          </a:extLst>
        </xdr:cNvPr>
        <xdr:cNvSpPr>
          <a:spLocks noChangeArrowheads="1"/>
        </xdr:cNvSpPr>
      </xdr:nvSpPr>
      <xdr:spPr bwMode="auto">
        <a:xfrm>
          <a:off x="942022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absolute">
    <xdr:from>
      <xdr:col>0</xdr:col>
      <xdr:colOff>895350</xdr:colOff>
      <xdr:row>4</xdr:row>
      <xdr:rowOff>28575</xdr:rowOff>
    </xdr:from>
    <xdr:to>
      <xdr:col>8</xdr:col>
      <xdr:colOff>171450</xdr:colOff>
      <xdr:row>4</xdr:row>
      <xdr:rowOff>28575</xdr:rowOff>
    </xdr:to>
    <xdr:sp macro="" textlink="">
      <xdr:nvSpPr>
        <xdr:cNvPr id="7770" name="Line 37"/>
        <xdr:cNvSpPr>
          <a:spLocks noChangeShapeType="1"/>
        </xdr:cNvSpPr>
      </xdr:nvSpPr>
      <xdr:spPr bwMode="auto">
        <a:xfrm>
          <a:off x="895350" y="447675"/>
          <a:ext cx="853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8</xdr:col>
      <xdr:colOff>885825</xdr:colOff>
      <xdr:row>0</xdr:row>
      <xdr:rowOff>0</xdr:rowOff>
    </xdr:from>
    <xdr:to>
      <xdr:col>10</xdr:col>
      <xdr:colOff>895350</xdr:colOff>
      <xdr:row>3</xdr:row>
      <xdr:rowOff>9525</xdr:rowOff>
    </xdr:to>
    <xdr:sp macro="" textlink="B1">
      <xdr:nvSpPr>
        <xdr:cNvPr id="18" name="報表類別">
          <a:extLst>
            <a:ext uri="{FF2B5EF4-FFF2-40B4-BE49-F238E27FC236}">
              <a16:creationId xmlns:a16="http://schemas.microsoft.com/office/drawing/2014/main" id="{91C25D12-A22B-4EF1-B481-C4DAA2FEE471}"/>
            </a:ext>
          </a:extLst>
        </xdr:cNvPr>
        <xdr:cNvSpPr>
          <a:spLocks noChangeArrowheads="1"/>
        </xdr:cNvSpPr>
      </xdr:nvSpPr>
      <xdr:spPr bwMode="auto">
        <a:xfrm>
          <a:off x="10144125" y="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AC3AE70E-D53D-4A8E-91F4-AD4A1C646B0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20" name="報表類別">
          <a:extLst>
            <a:ext uri="{FF2B5EF4-FFF2-40B4-BE49-F238E27FC236}">
              <a16:creationId xmlns:a16="http://schemas.microsoft.com/office/drawing/2014/main" id="{AD351771-A684-459C-967A-717A155E9D44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B4498F2B-97E5-4CDC-ADD2-C51BCDD6AB9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8</xdr:col>
      <xdr:colOff>885825</xdr:colOff>
      <xdr:row>3</xdr:row>
      <xdr:rowOff>9525</xdr:rowOff>
    </xdr:from>
    <xdr:to>
      <xdr:col>10</xdr:col>
      <xdr:colOff>894975</xdr:colOff>
      <xdr:row>4</xdr:row>
      <xdr:rowOff>28575</xdr:rowOff>
    </xdr:to>
    <xdr:sp macro="" textlink="$H$1">
      <xdr:nvSpPr>
        <xdr:cNvPr id="16" name="表號">
          <a:extLst>
            <a:ext uri="{FF2B5EF4-FFF2-40B4-BE49-F238E27FC236}">
              <a16:creationId xmlns:a16="http://schemas.microsoft.com/office/drawing/2014/main" id="{AE23D596-42DB-4642-84CE-16570D73F2B7}"/>
            </a:ext>
          </a:extLst>
        </xdr:cNvPr>
        <xdr:cNvSpPr>
          <a:spLocks noChangeArrowheads="1"/>
        </xdr:cNvSpPr>
      </xdr:nvSpPr>
      <xdr:spPr bwMode="auto">
        <a:xfrm>
          <a:off x="1014412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0CF1242-30DC-441B-A9AE-80F840E6C7B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9525</xdr:rowOff>
    </xdr:from>
    <xdr:to>
      <xdr:col>0</xdr:col>
      <xdr:colOff>914400</xdr:colOff>
      <xdr:row>3</xdr:row>
      <xdr:rowOff>19050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7BA06F34-94D9-4C65-B568-0333A3A5F3A3}"/>
            </a:ext>
          </a:extLst>
        </xdr:cNvPr>
        <xdr:cNvSpPr>
          <a:spLocks noChangeArrowheads="1" noTextEdit="1"/>
        </xdr:cNvSpPr>
      </xdr:nvSpPr>
      <xdr:spPr bwMode="auto">
        <a:xfrm>
          <a:off x="19050" y="428625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9655036-4ACA-4F7B-BBF5-D2F01F086E08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466725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0A7B0C3B-2CBF-4157-A13C-A97A8B29AD99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D1C47F33-847E-449A-B77B-301FAB4FBCC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190500</xdr:colOff>
      <xdr:row>2</xdr:row>
      <xdr:rowOff>9525</xdr:rowOff>
    </xdr:from>
    <xdr:to>
      <xdr:col>8</xdr:col>
      <xdr:colOff>914400</xdr:colOff>
      <xdr:row>3</xdr:row>
      <xdr:rowOff>19050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71197EB9-50D6-4606-957A-B95F94AEC564}"/>
            </a:ext>
          </a:extLst>
        </xdr:cNvPr>
        <xdr:cNvSpPr>
          <a:spLocks noChangeArrowheads="1"/>
        </xdr:cNvSpPr>
      </xdr:nvSpPr>
      <xdr:spPr bwMode="auto">
        <a:xfrm>
          <a:off x="9448800" y="428625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190500</xdr:colOff>
      <xdr:row>3</xdr:row>
      <xdr:rowOff>9525</xdr:rowOff>
    </xdr:from>
    <xdr:to>
      <xdr:col>8</xdr:col>
      <xdr:colOff>914400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17F579E8-7565-4DBD-866F-FCEDA165285A}"/>
            </a:ext>
          </a:extLst>
        </xdr:cNvPr>
        <xdr:cNvSpPr>
          <a:spLocks noChangeArrowheads="1"/>
        </xdr:cNvSpPr>
      </xdr:nvSpPr>
      <xdr:spPr bwMode="auto">
        <a:xfrm>
          <a:off x="8686800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923925</xdr:colOff>
      <xdr:row>4</xdr:row>
      <xdr:rowOff>28575</xdr:rowOff>
    </xdr:from>
    <xdr:to>
      <xdr:col>8</xdr:col>
      <xdr:colOff>200025</xdr:colOff>
      <xdr:row>4</xdr:row>
      <xdr:rowOff>28575</xdr:rowOff>
    </xdr:to>
    <xdr:sp macro="" textlink="">
      <xdr:nvSpPr>
        <xdr:cNvPr id="8607" name="Line 37"/>
        <xdr:cNvSpPr>
          <a:spLocks noChangeShapeType="1"/>
        </xdr:cNvSpPr>
      </xdr:nvSpPr>
      <xdr:spPr bwMode="auto">
        <a:xfrm>
          <a:off x="923925" y="447675"/>
          <a:ext cx="853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914400</xdr:colOff>
      <xdr:row>2</xdr:row>
      <xdr:rowOff>9525</xdr:rowOff>
    </xdr:from>
    <xdr:to>
      <xdr:col>10</xdr:col>
      <xdr:colOff>923925</xdr:colOff>
      <xdr:row>3</xdr:row>
      <xdr:rowOff>19050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1801404A-A4F0-4243-B66C-12725AAFB991}"/>
            </a:ext>
          </a:extLst>
        </xdr:cNvPr>
        <xdr:cNvSpPr>
          <a:spLocks noChangeArrowheads="1"/>
        </xdr:cNvSpPr>
      </xdr:nvSpPr>
      <xdr:spPr bwMode="auto">
        <a:xfrm>
          <a:off x="10172700" y="428625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F4499144-DF45-479B-99C6-1C414EE283B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FA23857E-42AC-408E-99AC-7547293DD327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928E996B-E3EF-42DA-A0DE-4D993D74656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8</xdr:col>
      <xdr:colOff>482600</xdr:colOff>
      <xdr:row>5</xdr:row>
      <xdr:rowOff>28575</xdr:rowOff>
    </xdr:from>
    <xdr:to>
      <xdr:col>10</xdr:col>
      <xdr:colOff>835025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330480BB-0A47-4088-B12E-B162A7648A5C}"/>
            </a:ext>
          </a:extLst>
        </xdr:cNvPr>
        <xdr:cNvSpPr>
          <a:spLocks noChangeArrowheads="1"/>
        </xdr:cNvSpPr>
      </xdr:nvSpPr>
      <xdr:spPr bwMode="auto">
        <a:xfrm>
          <a:off x="9785350" y="854075"/>
          <a:ext cx="22891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914400</xdr:colOff>
      <xdr:row>3</xdr:row>
      <xdr:rowOff>9525</xdr:rowOff>
    </xdr:from>
    <xdr:to>
      <xdr:col>10</xdr:col>
      <xdr:colOff>923550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9C00493A-A45C-4B68-8831-490EBC9F142F}"/>
            </a:ext>
          </a:extLst>
        </xdr:cNvPr>
        <xdr:cNvSpPr>
          <a:spLocks noChangeArrowheads="1"/>
        </xdr:cNvSpPr>
      </xdr:nvSpPr>
      <xdr:spPr bwMode="auto">
        <a:xfrm>
          <a:off x="10172700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111E29C-42BD-4807-B733-CA6D0CE08F6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7A0859DB-BB5C-45E3-BF15-E45887FCE4C3}"/>
            </a:ext>
          </a:extLst>
        </xdr:cNvPr>
        <xdr:cNvSpPr>
          <a:spLocks noChangeArrowheads="1" noTextEdit="1"/>
        </xdr:cNvSpPr>
      </xdr:nvSpPr>
      <xdr:spPr bwMode="auto">
        <a:xfrm>
          <a:off x="19050" y="41910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62DC84CC-97F3-4207-AB90-91FDB66129FF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75FC35E0-92AA-4D46-928B-242EF3E90100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EFAC27EC-42F9-4194-BC84-AC1611FA8D5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161925</xdr:colOff>
      <xdr:row>2</xdr:row>
      <xdr:rowOff>0</xdr:rowOff>
    </xdr:from>
    <xdr:to>
      <xdr:col>8</xdr:col>
      <xdr:colOff>885825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0490DEA3-688A-425F-A7E8-6D503E01C2BC}"/>
            </a:ext>
          </a:extLst>
        </xdr:cNvPr>
        <xdr:cNvSpPr>
          <a:spLocks noChangeArrowheads="1"/>
        </xdr:cNvSpPr>
      </xdr:nvSpPr>
      <xdr:spPr bwMode="auto">
        <a:xfrm>
          <a:off x="9382125" y="41910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161925</xdr:colOff>
      <xdr:row>3</xdr:row>
      <xdr:rowOff>9525</xdr:rowOff>
    </xdr:from>
    <xdr:to>
      <xdr:col>8</xdr:col>
      <xdr:colOff>885825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729C2A74-2D59-409E-B1D9-D0623415C87B}"/>
            </a:ext>
          </a:extLst>
        </xdr:cNvPr>
        <xdr:cNvSpPr>
          <a:spLocks noChangeArrowheads="1"/>
        </xdr:cNvSpPr>
      </xdr:nvSpPr>
      <xdr:spPr bwMode="auto">
        <a:xfrm>
          <a:off x="938212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876300</xdr:colOff>
      <xdr:row>4</xdr:row>
      <xdr:rowOff>28575</xdr:rowOff>
    </xdr:from>
    <xdr:to>
      <xdr:col>8</xdr:col>
      <xdr:colOff>152400</xdr:colOff>
      <xdr:row>4</xdr:row>
      <xdr:rowOff>28575</xdr:rowOff>
    </xdr:to>
    <xdr:sp macro="" textlink="">
      <xdr:nvSpPr>
        <xdr:cNvPr id="9634" name="Line 37"/>
        <xdr:cNvSpPr>
          <a:spLocks noChangeShapeType="1"/>
        </xdr:cNvSpPr>
      </xdr:nvSpPr>
      <xdr:spPr bwMode="auto">
        <a:xfrm>
          <a:off x="876300" y="447675"/>
          <a:ext cx="849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885825</xdr:colOff>
      <xdr:row>2</xdr:row>
      <xdr:rowOff>0</xdr:rowOff>
    </xdr:from>
    <xdr:to>
      <xdr:col>10</xdr:col>
      <xdr:colOff>895350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2056B99C-EAE9-461D-AD0E-41556EBD64AE}"/>
            </a:ext>
          </a:extLst>
        </xdr:cNvPr>
        <xdr:cNvSpPr>
          <a:spLocks noChangeArrowheads="1"/>
        </xdr:cNvSpPr>
      </xdr:nvSpPr>
      <xdr:spPr bwMode="auto">
        <a:xfrm>
          <a:off x="10106025" y="41910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164CF5DF-999C-42D1-82EC-908A0AB6411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1E7A69E1-21CB-4454-AF44-B888C29BFD2B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666FB909-8B8D-41B3-99B8-923D292B6D3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8</xdr:col>
      <xdr:colOff>501650</xdr:colOff>
      <xdr:row>5</xdr:row>
      <xdr:rowOff>28575</xdr:rowOff>
    </xdr:from>
    <xdr:to>
      <xdr:col>10</xdr:col>
      <xdr:colOff>854075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BE84AAC0-8CAD-4C0C-8607-A69CE810EA85}"/>
            </a:ext>
          </a:extLst>
        </xdr:cNvPr>
        <xdr:cNvSpPr>
          <a:spLocks noChangeArrowheads="1"/>
        </xdr:cNvSpPr>
      </xdr:nvSpPr>
      <xdr:spPr bwMode="auto">
        <a:xfrm>
          <a:off x="9772650" y="854075"/>
          <a:ext cx="22891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885825</xdr:colOff>
      <xdr:row>3</xdr:row>
      <xdr:rowOff>9525</xdr:rowOff>
    </xdr:from>
    <xdr:to>
      <xdr:col>10</xdr:col>
      <xdr:colOff>894975</xdr:colOff>
      <xdr:row>4</xdr:row>
      <xdr:rowOff>28575</xdr:rowOff>
    </xdr:to>
    <xdr:sp macro="" textlink="$H$1">
      <xdr:nvSpPr>
        <xdr:cNvPr id="12" name="表號">
          <a:extLst>
            <a:ext uri="{FF2B5EF4-FFF2-40B4-BE49-F238E27FC236}">
              <a16:creationId xmlns:a16="http://schemas.microsoft.com/office/drawing/2014/main" id="{5EE79FEE-78FF-47AC-87E8-4B47824EE9CC}"/>
            </a:ext>
          </a:extLst>
        </xdr:cNvPr>
        <xdr:cNvSpPr>
          <a:spLocks noChangeArrowheads="1"/>
        </xdr:cNvSpPr>
      </xdr:nvSpPr>
      <xdr:spPr bwMode="auto">
        <a:xfrm>
          <a:off x="1010602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C257E50-0468-4250-BB90-F572A74154A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0B710EBE-2CE6-4A11-9CED-544426AF1A28}"/>
            </a:ext>
          </a:extLst>
        </xdr:cNvPr>
        <xdr:cNvSpPr>
          <a:spLocks noChangeArrowheads="1" noTextEdit="1"/>
        </xdr:cNvSpPr>
      </xdr:nvSpPr>
      <xdr:spPr bwMode="auto">
        <a:xfrm>
          <a:off x="19050" y="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2275AEE-D96C-445D-A0D7-B72E8C1185B5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E3FC8D49-4A55-4FBA-8252-36324DB7F809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65558BF2-F1E0-4196-A076-CED1E5CF9D6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180975</xdr:colOff>
      <xdr:row>0</xdr:row>
      <xdr:rowOff>0</xdr:rowOff>
    </xdr:from>
    <xdr:to>
      <xdr:col>8</xdr:col>
      <xdr:colOff>904875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7FD592FB-D253-4D13-8FDA-68930BC1F63C}"/>
            </a:ext>
          </a:extLst>
        </xdr:cNvPr>
        <xdr:cNvSpPr>
          <a:spLocks noChangeArrowheads="1"/>
        </xdr:cNvSpPr>
      </xdr:nvSpPr>
      <xdr:spPr bwMode="auto">
        <a:xfrm>
          <a:off x="9401175" y="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180975</xdr:colOff>
      <xdr:row>3</xdr:row>
      <xdr:rowOff>9525</xdr:rowOff>
    </xdr:from>
    <xdr:to>
      <xdr:col>8</xdr:col>
      <xdr:colOff>904875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7AC1C0BF-E56E-4951-A81B-291F3132D24C}"/>
            </a:ext>
          </a:extLst>
        </xdr:cNvPr>
        <xdr:cNvSpPr>
          <a:spLocks noChangeArrowheads="1"/>
        </xdr:cNvSpPr>
      </xdr:nvSpPr>
      <xdr:spPr bwMode="auto">
        <a:xfrm>
          <a:off x="940117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904875</xdr:colOff>
      <xdr:row>4</xdr:row>
      <xdr:rowOff>28575</xdr:rowOff>
    </xdr:from>
    <xdr:to>
      <xdr:col>8</xdr:col>
      <xdr:colOff>180975</xdr:colOff>
      <xdr:row>4</xdr:row>
      <xdr:rowOff>28575</xdr:rowOff>
    </xdr:to>
    <xdr:sp macro="" textlink="">
      <xdr:nvSpPr>
        <xdr:cNvPr id="11589" name="Line 37"/>
        <xdr:cNvSpPr>
          <a:spLocks noChangeShapeType="1"/>
        </xdr:cNvSpPr>
      </xdr:nvSpPr>
      <xdr:spPr bwMode="auto">
        <a:xfrm>
          <a:off x="904875" y="447675"/>
          <a:ext cx="849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904875</xdr:colOff>
      <xdr:row>0</xdr:row>
      <xdr:rowOff>0</xdr:rowOff>
    </xdr:from>
    <xdr:to>
      <xdr:col>10</xdr:col>
      <xdr:colOff>914400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F36DF975-CCF5-4907-91E1-B5CA41A8929F}"/>
            </a:ext>
          </a:extLst>
        </xdr:cNvPr>
        <xdr:cNvSpPr>
          <a:spLocks noChangeArrowheads="1"/>
        </xdr:cNvSpPr>
      </xdr:nvSpPr>
      <xdr:spPr bwMode="auto">
        <a:xfrm>
          <a:off x="10125075" y="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5F6D9E80-949C-4DDE-AEE1-C3EC047AC37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CF976386-0C3C-4268-91C7-0287C25402D3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2F84AE1A-D8A1-4202-8AEE-91993A68386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8</xdr:col>
      <xdr:colOff>514350</xdr:colOff>
      <xdr:row>5</xdr:row>
      <xdr:rowOff>28575</xdr:rowOff>
    </xdr:from>
    <xdr:to>
      <xdr:col>10</xdr:col>
      <xdr:colOff>847725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C2287566-4911-4130-8631-EC595414F70B}"/>
            </a:ext>
          </a:extLst>
        </xdr:cNvPr>
        <xdr:cNvSpPr>
          <a:spLocks noChangeArrowheads="1"/>
        </xdr:cNvSpPr>
      </xdr:nvSpPr>
      <xdr:spPr bwMode="auto">
        <a:xfrm>
          <a:off x="9785350" y="854075"/>
          <a:ext cx="22701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904875</xdr:colOff>
      <xdr:row>3</xdr:row>
      <xdr:rowOff>9525</xdr:rowOff>
    </xdr:from>
    <xdr:to>
      <xdr:col>10</xdr:col>
      <xdr:colOff>914025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D7BD3992-9A3E-47E2-B23B-606303F0BFED}"/>
            </a:ext>
          </a:extLst>
        </xdr:cNvPr>
        <xdr:cNvSpPr>
          <a:spLocks noChangeArrowheads="1"/>
        </xdr:cNvSpPr>
      </xdr:nvSpPr>
      <xdr:spPr bwMode="auto">
        <a:xfrm>
          <a:off x="1012507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5C06379-74FD-4E37-B70B-19D40720AB2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517525</xdr:colOff>
      <xdr:row>36</xdr:row>
      <xdr:rowOff>200025</xdr:rowOff>
    </xdr:from>
    <xdr:to>
      <xdr:col>10</xdr:col>
      <xdr:colOff>850900</xdr:colOff>
      <xdr:row>37</xdr:row>
      <xdr:rowOff>190500</xdr:rowOff>
    </xdr:to>
    <xdr:sp macro="" textlink="E2">
      <xdr:nvSpPr>
        <xdr:cNvPr id="2" name="報表類別">
          <a:extLst>
            <a:ext uri="{FF2B5EF4-FFF2-40B4-BE49-F238E27FC236}">
              <a16:creationId xmlns:a16="http://schemas.microsoft.com/office/drawing/2014/main" id="{2D72BE0A-5CF9-49B2-BC31-CFF9E12261C3}"/>
            </a:ext>
          </a:extLst>
        </xdr:cNvPr>
        <xdr:cNvSpPr>
          <a:spLocks noChangeArrowheads="1"/>
        </xdr:cNvSpPr>
      </xdr:nvSpPr>
      <xdr:spPr bwMode="auto">
        <a:xfrm>
          <a:off x="8994775" y="7042150"/>
          <a:ext cx="22701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fld id="{208E731B-842F-4B8B-8465-8585F97AA5B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中華民國110年 5月10日編製</a:t>
          </a:fld>
          <a:endParaRPr lang="en-US" altLang="en-US"/>
        </a:p>
      </xdr:txBody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E5B5F11C-72C7-4B78-A22A-4C450C9A89F5}"/>
            </a:ext>
          </a:extLst>
        </xdr:cNvPr>
        <xdr:cNvSpPr>
          <a:spLocks noChangeArrowheads="1" noTextEdit="1"/>
        </xdr:cNvSpPr>
      </xdr:nvSpPr>
      <xdr:spPr bwMode="auto">
        <a:xfrm>
          <a:off x="19050" y="41910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4046B79-D870-4EB2-A33E-23D356032FC5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4CC6AC3C-F06D-496A-953C-55E056245326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76F391A1-9748-478D-AF79-BA2C1F0166E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180975</xdr:colOff>
      <xdr:row>2</xdr:row>
      <xdr:rowOff>0</xdr:rowOff>
    </xdr:from>
    <xdr:to>
      <xdr:col>8</xdr:col>
      <xdr:colOff>904875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C1E1FCAD-7C5A-430D-A180-93E9AB97FE8B}"/>
            </a:ext>
          </a:extLst>
        </xdr:cNvPr>
        <xdr:cNvSpPr>
          <a:spLocks noChangeArrowheads="1"/>
        </xdr:cNvSpPr>
      </xdr:nvSpPr>
      <xdr:spPr bwMode="auto">
        <a:xfrm>
          <a:off x="9401175" y="41910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180975</xdr:colOff>
      <xdr:row>3</xdr:row>
      <xdr:rowOff>9525</xdr:rowOff>
    </xdr:from>
    <xdr:to>
      <xdr:col>8</xdr:col>
      <xdr:colOff>904875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65B8DC1C-D153-4418-AD8A-E26CDB825C9A}"/>
            </a:ext>
          </a:extLst>
        </xdr:cNvPr>
        <xdr:cNvSpPr>
          <a:spLocks noChangeArrowheads="1"/>
        </xdr:cNvSpPr>
      </xdr:nvSpPr>
      <xdr:spPr bwMode="auto">
        <a:xfrm>
          <a:off x="940117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876300</xdr:colOff>
      <xdr:row>4</xdr:row>
      <xdr:rowOff>28575</xdr:rowOff>
    </xdr:from>
    <xdr:to>
      <xdr:col>8</xdr:col>
      <xdr:colOff>228600</xdr:colOff>
      <xdr:row>4</xdr:row>
      <xdr:rowOff>28575</xdr:rowOff>
    </xdr:to>
    <xdr:sp macro="" textlink="">
      <xdr:nvSpPr>
        <xdr:cNvPr id="10642" name="Line 37"/>
        <xdr:cNvSpPr>
          <a:spLocks noChangeShapeType="1"/>
        </xdr:cNvSpPr>
      </xdr:nvSpPr>
      <xdr:spPr bwMode="auto">
        <a:xfrm>
          <a:off x="876300" y="447675"/>
          <a:ext cx="8572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904875</xdr:colOff>
      <xdr:row>2</xdr:row>
      <xdr:rowOff>0</xdr:rowOff>
    </xdr:from>
    <xdr:to>
      <xdr:col>10</xdr:col>
      <xdr:colOff>914400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8C01A789-FD45-445E-BB63-539DBCC74D1F}"/>
            </a:ext>
          </a:extLst>
        </xdr:cNvPr>
        <xdr:cNvSpPr>
          <a:spLocks noChangeArrowheads="1"/>
        </xdr:cNvSpPr>
      </xdr:nvSpPr>
      <xdr:spPr bwMode="auto">
        <a:xfrm>
          <a:off x="10125075" y="41910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C6FDD59B-0280-45C1-B7F6-266CFFBFC88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9DE0DF68-FB4C-4624-B27C-A94B2BF8B405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5D38C6DD-825E-4DB3-9CB8-803FBA8883E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8</xdr:col>
      <xdr:colOff>482600</xdr:colOff>
      <xdr:row>5</xdr:row>
      <xdr:rowOff>28575</xdr:rowOff>
    </xdr:from>
    <xdr:to>
      <xdr:col>10</xdr:col>
      <xdr:colOff>815975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73E440C8-B9EC-43C2-9F73-D6816E18ECE6}"/>
            </a:ext>
          </a:extLst>
        </xdr:cNvPr>
        <xdr:cNvSpPr>
          <a:spLocks noChangeArrowheads="1"/>
        </xdr:cNvSpPr>
      </xdr:nvSpPr>
      <xdr:spPr bwMode="auto">
        <a:xfrm>
          <a:off x="9753600" y="854075"/>
          <a:ext cx="22701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904875</xdr:colOff>
      <xdr:row>3</xdr:row>
      <xdr:rowOff>9525</xdr:rowOff>
    </xdr:from>
    <xdr:to>
      <xdr:col>10</xdr:col>
      <xdr:colOff>914025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6ED72C13-E745-43C8-8DE8-85D16E1CB04A}"/>
            </a:ext>
          </a:extLst>
        </xdr:cNvPr>
        <xdr:cNvSpPr>
          <a:spLocks noChangeArrowheads="1"/>
        </xdr:cNvSpPr>
      </xdr:nvSpPr>
      <xdr:spPr bwMode="auto">
        <a:xfrm>
          <a:off x="1012507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688DC69-89D8-4D51-BD22-01C3D6BD8D9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9" zoomScaleNormal="100" workbookViewId="0"/>
  </sheetViews>
  <sheetFormatPr defaultRowHeight="16.5"/>
  <cols>
    <col min="1" max="1" width="33.1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17</v>
      </c>
      <c r="F1" s="31" t="s">
        <v>18</v>
      </c>
      <c r="G1" s="4"/>
      <c r="H1" s="29" t="s">
        <v>47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4月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4</v>
      </c>
      <c r="G7" s="47"/>
      <c r="H7" s="48" t="s">
        <v>5</v>
      </c>
      <c r="I7" s="47"/>
      <c r="J7" s="38" t="s">
        <v>6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8</v>
      </c>
      <c r="J8" s="16" t="s">
        <v>7</v>
      </c>
      <c r="K8" s="17" t="s">
        <v>2</v>
      </c>
    </row>
    <row r="9" spans="1:11" ht="16.5" customHeight="1">
      <c r="A9" s="20" t="s">
        <v>19</v>
      </c>
      <c r="B9" s="22">
        <v>1248871</v>
      </c>
      <c r="C9" s="24">
        <v>4341912</v>
      </c>
      <c r="D9" s="24">
        <v>1248871</v>
      </c>
      <c r="E9" s="24">
        <v>4341912</v>
      </c>
      <c r="F9" s="24">
        <v>1225469</v>
      </c>
      <c r="G9" s="24">
        <v>4281078</v>
      </c>
      <c r="H9" s="24">
        <v>23402</v>
      </c>
      <c r="I9" s="24">
        <v>60834</v>
      </c>
      <c r="J9" s="27">
        <v>0</v>
      </c>
      <c r="K9" s="27">
        <v>0</v>
      </c>
    </row>
    <row r="10" spans="1:11" ht="16.5" customHeight="1">
      <c r="A10" s="20" t="s">
        <v>20</v>
      </c>
      <c r="B10" s="22">
        <v>1248871</v>
      </c>
      <c r="C10" s="24">
        <v>4322073</v>
      </c>
      <c r="D10" s="24">
        <v>1248871</v>
      </c>
      <c r="E10" s="24">
        <v>4322073</v>
      </c>
      <c r="F10" s="24">
        <v>1225469</v>
      </c>
      <c r="G10" s="24">
        <v>4261239</v>
      </c>
      <c r="H10" s="24">
        <v>23402</v>
      </c>
      <c r="I10" s="24">
        <v>60834</v>
      </c>
      <c r="J10" s="27">
        <v>0</v>
      </c>
      <c r="K10" s="27">
        <v>0</v>
      </c>
    </row>
    <row r="11" spans="1:11" ht="16.5" customHeight="1">
      <c r="A11" s="19" t="s">
        <v>21</v>
      </c>
      <c r="B11" s="21">
        <v>597547</v>
      </c>
      <c r="C11" s="23">
        <v>1518094</v>
      </c>
      <c r="D11" s="23">
        <v>597547</v>
      </c>
      <c r="E11" s="23">
        <v>1518094</v>
      </c>
      <c r="F11" s="23">
        <v>590497</v>
      </c>
      <c r="G11" s="23">
        <v>1457629</v>
      </c>
      <c r="H11" s="23">
        <v>7050</v>
      </c>
      <c r="I11" s="23">
        <v>60465</v>
      </c>
      <c r="J11" s="26">
        <v>0</v>
      </c>
      <c r="K11" s="26">
        <v>0</v>
      </c>
    </row>
    <row r="12" spans="1:11" ht="16.5" customHeight="1">
      <c r="A12" s="19" t="s">
        <v>22</v>
      </c>
      <c r="B12" s="21">
        <v>2427</v>
      </c>
      <c r="C12" s="23">
        <v>9746</v>
      </c>
      <c r="D12" s="23">
        <v>2427</v>
      </c>
      <c r="E12" s="23">
        <v>9746</v>
      </c>
      <c r="F12" s="23">
        <v>1373</v>
      </c>
      <c r="G12" s="23">
        <v>4540</v>
      </c>
      <c r="H12" s="23">
        <v>1054</v>
      </c>
      <c r="I12" s="23">
        <v>5206</v>
      </c>
      <c r="J12" s="26">
        <v>0</v>
      </c>
      <c r="K12" s="26">
        <v>0</v>
      </c>
    </row>
    <row r="13" spans="1:11" ht="16.5" customHeight="1">
      <c r="A13" s="19" t="s">
        <v>23</v>
      </c>
      <c r="B13" s="21">
        <v>8543</v>
      </c>
      <c r="C13" s="23">
        <v>34136</v>
      </c>
      <c r="D13" s="23">
        <v>8543</v>
      </c>
      <c r="E13" s="23">
        <v>34136</v>
      </c>
      <c r="F13" s="23">
        <v>8543</v>
      </c>
      <c r="G13" s="23">
        <v>33008</v>
      </c>
      <c r="H13" s="23">
        <v>0</v>
      </c>
      <c r="I13" s="23">
        <v>1128</v>
      </c>
      <c r="J13" s="26">
        <v>0</v>
      </c>
      <c r="K13" s="26">
        <v>0</v>
      </c>
    </row>
    <row r="14" spans="1:11" ht="16.5" customHeight="1">
      <c r="A14" s="19" t="s">
        <v>24</v>
      </c>
      <c r="B14" s="21">
        <v>314348</v>
      </c>
      <c r="C14" s="23">
        <v>342814</v>
      </c>
      <c r="D14" s="23">
        <v>314348</v>
      </c>
      <c r="E14" s="23">
        <v>342814</v>
      </c>
      <c r="F14" s="23">
        <v>313397</v>
      </c>
      <c r="G14" s="23">
        <v>338799</v>
      </c>
      <c r="H14" s="23">
        <v>950</v>
      </c>
      <c r="I14" s="23">
        <v>4015</v>
      </c>
      <c r="J14" s="26">
        <v>0</v>
      </c>
      <c r="K14" s="26">
        <v>0</v>
      </c>
    </row>
    <row r="15" spans="1:11" ht="16.5" customHeight="1">
      <c r="A15" s="19" t="s">
        <v>25</v>
      </c>
      <c r="B15" s="21">
        <v>4581</v>
      </c>
      <c r="C15" s="23">
        <v>31712</v>
      </c>
      <c r="D15" s="23">
        <v>4581</v>
      </c>
      <c r="E15" s="23">
        <v>31712</v>
      </c>
      <c r="F15" s="23">
        <v>4561</v>
      </c>
      <c r="G15" s="23">
        <v>30956</v>
      </c>
      <c r="H15" s="23">
        <v>20</v>
      </c>
      <c r="I15" s="23">
        <v>756</v>
      </c>
      <c r="J15" s="26">
        <v>0</v>
      </c>
      <c r="K15" s="26">
        <v>0</v>
      </c>
    </row>
    <row r="16" spans="1:11" ht="16.5" customHeight="1">
      <c r="A16" s="19" t="s">
        <v>26</v>
      </c>
      <c r="B16" s="21">
        <v>2644</v>
      </c>
      <c r="C16" s="23">
        <v>10614</v>
      </c>
      <c r="D16" s="23">
        <v>2644</v>
      </c>
      <c r="E16" s="23">
        <v>10614</v>
      </c>
      <c r="F16" s="23">
        <v>2614</v>
      </c>
      <c r="G16" s="23">
        <v>10390</v>
      </c>
      <c r="H16" s="23">
        <v>30</v>
      </c>
      <c r="I16" s="23">
        <v>224</v>
      </c>
      <c r="J16" s="26">
        <v>0</v>
      </c>
      <c r="K16" s="26">
        <v>0</v>
      </c>
    </row>
    <row r="17" spans="1:11" ht="16.5" customHeight="1">
      <c r="A17" s="19" t="s">
        <v>27</v>
      </c>
      <c r="B17" s="21">
        <v>17333</v>
      </c>
      <c r="C17" s="23">
        <v>50525</v>
      </c>
      <c r="D17" s="23">
        <v>17333</v>
      </c>
      <c r="E17" s="23">
        <v>50525</v>
      </c>
      <c r="F17" s="23">
        <v>17333</v>
      </c>
      <c r="G17" s="23">
        <v>50525</v>
      </c>
      <c r="H17" s="26">
        <v>0</v>
      </c>
      <c r="I17" s="26">
        <v>0</v>
      </c>
      <c r="J17" s="26">
        <v>0</v>
      </c>
      <c r="K17" s="26">
        <v>0</v>
      </c>
    </row>
    <row r="18" spans="1:11" ht="16.5" customHeight="1">
      <c r="A18" s="19" t="s">
        <v>28</v>
      </c>
      <c r="B18" s="21">
        <v>40769</v>
      </c>
      <c r="C18" s="23">
        <v>170431</v>
      </c>
      <c r="D18" s="23">
        <v>40769</v>
      </c>
      <c r="E18" s="23">
        <v>170431</v>
      </c>
      <c r="F18" s="23">
        <v>40224</v>
      </c>
      <c r="G18" s="23">
        <v>150353</v>
      </c>
      <c r="H18" s="23">
        <v>545</v>
      </c>
      <c r="I18" s="23">
        <v>20078</v>
      </c>
      <c r="J18" s="26">
        <v>0</v>
      </c>
      <c r="K18" s="26">
        <v>0</v>
      </c>
    </row>
    <row r="19" spans="1:11" ht="16.5" customHeight="1">
      <c r="A19" s="19" t="s">
        <v>29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6.5" customHeight="1">
      <c r="A20" s="19" t="s">
        <v>30</v>
      </c>
      <c r="B20" s="21">
        <v>3629</v>
      </c>
      <c r="C20" s="23">
        <v>11459</v>
      </c>
      <c r="D20" s="23">
        <v>3629</v>
      </c>
      <c r="E20" s="23">
        <v>11459</v>
      </c>
      <c r="F20" s="23">
        <v>2931</v>
      </c>
      <c r="G20" s="23">
        <v>3272</v>
      </c>
      <c r="H20" s="23">
        <v>698</v>
      </c>
      <c r="I20" s="23">
        <v>8187</v>
      </c>
      <c r="J20" s="26">
        <v>0</v>
      </c>
      <c r="K20" s="26">
        <v>0</v>
      </c>
    </row>
    <row r="21" spans="1:11" ht="16.5" customHeight="1">
      <c r="A21" s="19" t="s">
        <v>31</v>
      </c>
      <c r="B21" s="21">
        <v>37140</v>
      </c>
      <c r="C21" s="23">
        <v>158972</v>
      </c>
      <c r="D21" s="23">
        <v>37140</v>
      </c>
      <c r="E21" s="23">
        <v>158972</v>
      </c>
      <c r="F21" s="23">
        <v>37293</v>
      </c>
      <c r="G21" s="23">
        <v>147082</v>
      </c>
      <c r="H21" s="23">
        <v>-153</v>
      </c>
      <c r="I21" s="23">
        <v>11890</v>
      </c>
      <c r="J21" s="26">
        <v>0</v>
      </c>
      <c r="K21" s="26">
        <v>0</v>
      </c>
    </row>
    <row r="22" spans="1:11" ht="16.5" customHeight="1">
      <c r="A22" s="19" t="s">
        <v>32</v>
      </c>
      <c r="B22" s="21">
        <v>7159</v>
      </c>
      <c r="C22" s="23">
        <v>29673</v>
      </c>
      <c r="D22" s="23">
        <v>7159</v>
      </c>
      <c r="E22" s="23">
        <v>29673</v>
      </c>
      <c r="F22" s="23">
        <v>7159</v>
      </c>
      <c r="G22" s="23">
        <v>21478</v>
      </c>
      <c r="H22" s="26">
        <v>0</v>
      </c>
      <c r="I22" s="23">
        <v>8195</v>
      </c>
      <c r="J22" s="26">
        <v>0</v>
      </c>
      <c r="K22" s="26">
        <v>0</v>
      </c>
    </row>
    <row r="23" spans="1:11" ht="16.5" customHeight="1">
      <c r="A23" s="19" t="s">
        <v>33</v>
      </c>
      <c r="B23" s="28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1" ht="16.5" customHeight="1">
      <c r="A24" s="19" t="s">
        <v>34</v>
      </c>
      <c r="B24" s="21">
        <v>199743</v>
      </c>
      <c r="C24" s="23">
        <v>838443</v>
      </c>
      <c r="D24" s="23">
        <v>199743</v>
      </c>
      <c r="E24" s="23">
        <v>838443</v>
      </c>
      <c r="F24" s="23">
        <v>195293</v>
      </c>
      <c r="G24" s="23">
        <v>817580</v>
      </c>
      <c r="H24" s="23">
        <v>4450</v>
      </c>
      <c r="I24" s="23">
        <v>20863</v>
      </c>
      <c r="J24" s="26">
        <v>0</v>
      </c>
      <c r="K24" s="26">
        <v>0</v>
      </c>
    </row>
    <row r="25" spans="1:11" ht="16.5" customHeight="1">
      <c r="A25" s="19" t="s">
        <v>35</v>
      </c>
      <c r="B25" s="28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</row>
    <row r="26" spans="1:11" ht="16.5" customHeight="1">
      <c r="A26" s="19" t="s">
        <v>36</v>
      </c>
      <c r="B26" s="28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</row>
    <row r="27" spans="1:11" ht="16.5" customHeight="1">
      <c r="A27" s="19" t="s">
        <v>37</v>
      </c>
      <c r="B27" s="28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16.5" customHeight="1">
      <c r="A28" s="19" t="s">
        <v>38</v>
      </c>
      <c r="B28" s="28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</row>
    <row r="29" spans="1:11" ht="16.5" customHeight="1">
      <c r="A29" s="19" t="s">
        <v>39</v>
      </c>
      <c r="B29" s="21">
        <v>4013</v>
      </c>
      <c r="C29" s="23">
        <v>11394</v>
      </c>
      <c r="D29" s="23">
        <v>4013</v>
      </c>
      <c r="E29" s="23">
        <v>11394</v>
      </c>
      <c r="F29" s="23">
        <v>2891</v>
      </c>
      <c r="G29" s="23">
        <v>6868</v>
      </c>
      <c r="H29" s="23">
        <v>1122</v>
      </c>
      <c r="I29" s="23">
        <v>4526</v>
      </c>
      <c r="J29" s="26">
        <v>0</v>
      </c>
      <c r="K29" s="26">
        <v>0</v>
      </c>
    </row>
    <row r="30" spans="1:11" ht="16.5" customHeight="1">
      <c r="A30" s="19" t="s">
        <v>40</v>
      </c>
      <c r="B30" s="21">
        <v>24180</v>
      </c>
      <c r="C30" s="23">
        <v>76585</v>
      </c>
      <c r="D30" s="23">
        <v>24180</v>
      </c>
      <c r="E30" s="23">
        <v>76585</v>
      </c>
      <c r="F30" s="23">
        <v>24178</v>
      </c>
      <c r="G30" s="23">
        <v>75730</v>
      </c>
      <c r="H30" s="23">
        <v>2</v>
      </c>
      <c r="I30" s="23">
        <v>855</v>
      </c>
      <c r="J30" s="26">
        <v>0</v>
      </c>
      <c r="K30" s="26">
        <v>0</v>
      </c>
    </row>
    <row r="31" spans="1:11" ht="16.5" customHeight="1">
      <c r="A31" s="19" t="s">
        <v>41</v>
      </c>
      <c r="B31" s="28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6.5" customHeight="1">
      <c r="A32" s="19" t="s">
        <v>42</v>
      </c>
      <c r="B32" s="21">
        <v>138</v>
      </c>
      <c r="C32" s="23">
        <v>21074</v>
      </c>
      <c r="D32" s="23">
        <v>138</v>
      </c>
      <c r="E32" s="23">
        <v>21074</v>
      </c>
      <c r="F32" s="23">
        <v>134</v>
      </c>
      <c r="G32" s="23">
        <v>14193</v>
      </c>
      <c r="H32" s="23">
        <v>4</v>
      </c>
      <c r="I32" s="23">
        <v>6881</v>
      </c>
      <c r="J32" s="26">
        <v>0</v>
      </c>
      <c r="K32" s="26">
        <v>0</v>
      </c>
    </row>
    <row r="33" spans="1:11" ht="16.5" customHeight="1">
      <c r="A33" s="19" t="s">
        <v>43</v>
      </c>
      <c r="B33" s="21">
        <v>122</v>
      </c>
      <c r="C33" s="23">
        <v>20955</v>
      </c>
      <c r="D33" s="23">
        <v>122</v>
      </c>
      <c r="E33" s="23">
        <v>20955</v>
      </c>
      <c r="F33" s="23">
        <v>118</v>
      </c>
      <c r="G33" s="23">
        <v>14072</v>
      </c>
      <c r="H33" s="23">
        <v>4</v>
      </c>
      <c r="I33" s="23">
        <v>6883</v>
      </c>
      <c r="J33" s="26">
        <v>0</v>
      </c>
      <c r="K33" s="26">
        <v>0</v>
      </c>
    </row>
    <row r="34" spans="1:11" ht="16.5" customHeight="1">
      <c r="A34" s="19" t="s">
        <v>44</v>
      </c>
      <c r="B34" s="21">
        <v>17</v>
      </c>
      <c r="C34" s="23">
        <v>119</v>
      </c>
      <c r="D34" s="23">
        <v>17</v>
      </c>
      <c r="E34" s="23">
        <v>119</v>
      </c>
      <c r="F34" s="23">
        <v>17</v>
      </c>
      <c r="G34" s="23">
        <v>121</v>
      </c>
      <c r="H34" s="26">
        <v>0</v>
      </c>
      <c r="I34" s="23">
        <v>-2</v>
      </c>
      <c r="J34" s="26">
        <v>0</v>
      </c>
      <c r="K34" s="26">
        <v>0</v>
      </c>
    </row>
    <row r="35" spans="1:11" ht="16.5" customHeight="1">
      <c r="A35" s="19" t="s">
        <v>45</v>
      </c>
      <c r="B35" s="21">
        <v>51</v>
      </c>
      <c r="C35" s="23">
        <v>1220</v>
      </c>
      <c r="D35" s="23">
        <v>51</v>
      </c>
      <c r="E35" s="23">
        <v>1220</v>
      </c>
      <c r="F35" s="26">
        <v>0</v>
      </c>
      <c r="G35" s="23">
        <v>1169</v>
      </c>
      <c r="H35" s="23">
        <v>51</v>
      </c>
      <c r="I35" s="23">
        <v>51</v>
      </c>
      <c r="J35" s="26">
        <v>0</v>
      </c>
      <c r="K35" s="26">
        <v>0</v>
      </c>
    </row>
    <row r="36" spans="1:11" ht="16.5" customHeight="1">
      <c r="A36" s="19" t="s">
        <v>46</v>
      </c>
      <c r="B36" s="28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</row>
    <row r="37" spans="1:11" ht="2.25" customHeight="1" thickBot="1">
      <c r="A37" s="9"/>
      <c r="B37" s="7"/>
      <c r="C37" s="8"/>
      <c r="D37" s="8"/>
      <c r="E37" s="10"/>
      <c r="F37" s="10"/>
      <c r="G37" s="10"/>
      <c r="H37" s="10"/>
      <c r="I37" s="10"/>
      <c r="J37" s="10"/>
      <c r="K37" s="13"/>
    </row>
    <row r="38" spans="1:11" ht="36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</sheetData>
  <mergeCells count="9">
    <mergeCell ref="J7:K7"/>
    <mergeCell ref="A38:K38"/>
    <mergeCell ref="A6:K6"/>
    <mergeCell ref="A5:K5"/>
    <mergeCell ref="A7:A8"/>
    <mergeCell ref="B7:C7"/>
    <mergeCell ref="D7:E7"/>
    <mergeCell ref="F7:G7"/>
    <mergeCell ref="H7:I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3" zoomScaleNormal="100" workbookViewId="0"/>
  </sheetViews>
  <sheetFormatPr defaultRowHeight="16.5"/>
  <cols>
    <col min="1" max="1" width="33.1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74</v>
      </c>
      <c r="F1" s="31" t="s">
        <v>18</v>
      </c>
      <c r="G1" s="4"/>
      <c r="H1" s="29" t="s">
        <v>47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嘉義市公庫收支(續1)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4月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4</v>
      </c>
      <c r="G7" s="47"/>
      <c r="H7" s="48" t="s">
        <v>5</v>
      </c>
      <c r="I7" s="47"/>
      <c r="J7" s="38" t="s">
        <v>6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7.25" customHeight="1">
      <c r="A9" s="19" t="s">
        <v>75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6.5" customHeight="1">
      <c r="A10" s="19" t="s">
        <v>49</v>
      </c>
      <c r="B10" s="21">
        <v>51</v>
      </c>
      <c r="C10" s="23">
        <v>1220</v>
      </c>
      <c r="D10" s="23">
        <v>51</v>
      </c>
      <c r="E10" s="23">
        <v>1220</v>
      </c>
      <c r="F10" s="26">
        <v>0</v>
      </c>
      <c r="G10" s="23">
        <v>1169</v>
      </c>
      <c r="H10" s="23">
        <v>51</v>
      </c>
      <c r="I10" s="23">
        <v>51</v>
      </c>
      <c r="J10" s="26">
        <v>0</v>
      </c>
      <c r="K10" s="26">
        <v>0</v>
      </c>
    </row>
    <row r="11" spans="1:11" ht="16.5" customHeight="1">
      <c r="A11" s="19" t="s">
        <v>50</v>
      </c>
      <c r="B11" s="21">
        <v>609429</v>
      </c>
      <c r="C11" s="23">
        <v>2635790</v>
      </c>
      <c r="D11" s="23">
        <v>609429</v>
      </c>
      <c r="E11" s="23">
        <v>2635790</v>
      </c>
      <c r="F11" s="23">
        <v>594242</v>
      </c>
      <c r="G11" s="23">
        <v>2656113</v>
      </c>
      <c r="H11" s="23">
        <v>15187</v>
      </c>
      <c r="I11" s="23">
        <v>-20323</v>
      </c>
      <c r="J11" s="26">
        <v>0</v>
      </c>
      <c r="K11" s="26">
        <v>0</v>
      </c>
    </row>
    <row r="12" spans="1:11" ht="16.5" customHeight="1">
      <c r="A12" s="19" t="s">
        <v>51</v>
      </c>
      <c r="B12" s="21">
        <v>609429</v>
      </c>
      <c r="C12" s="23">
        <v>2635790</v>
      </c>
      <c r="D12" s="23">
        <v>609429</v>
      </c>
      <c r="E12" s="23">
        <v>2635790</v>
      </c>
      <c r="F12" s="23">
        <v>594242</v>
      </c>
      <c r="G12" s="23">
        <v>2656113</v>
      </c>
      <c r="H12" s="23">
        <v>15187</v>
      </c>
      <c r="I12" s="23">
        <v>-20323</v>
      </c>
      <c r="J12" s="26">
        <v>0</v>
      </c>
      <c r="K12" s="26">
        <v>0</v>
      </c>
    </row>
    <row r="13" spans="1:11" ht="16.5" customHeight="1">
      <c r="A13" s="19" t="s">
        <v>52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6.5" customHeight="1">
      <c r="A14" s="19" t="s">
        <v>53</v>
      </c>
      <c r="B14" s="21">
        <v>5</v>
      </c>
      <c r="C14" s="23">
        <v>10</v>
      </c>
      <c r="D14" s="23">
        <v>5</v>
      </c>
      <c r="E14" s="23">
        <v>10</v>
      </c>
      <c r="F14" s="23">
        <v>5</v>
      </c>
      <c r="G14" s="23">
        <v>10</v>
      </c>
      <c r="H14" s="26">
        <v>0</v>
      </c>
      <c r="I14" s="26">
        <v>0</v>
      </c>
      <c r="J14" s="26">
        <v>0</v>
      </c>
      <c r="K14" s="26">
        <v>0</v>
      </c>
    </row>
    <row r="15" spans="1:11" ht="16.5" customHeight="1">
      <c r="A15" s="19" t="s">
        <v>54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6.5" customHeight="1">
      <c r="A16" s="19" t="s">
        <v>55</v>
      </c>
      <c r="B16" s="21">
        <v>13507</v>
      </c>
      <c r="C16" s="23">
        <v>57906</v>
      </c>
      <c r="D16" s="23">
        <v>13507</v>
      </c>
      <c r="E16" s="23">
        <v>57906</v>
      </c>
      <c r="F16" s="23">
        <v>13521</v>
      </c>
      <c r="G16" s="23">
        <v>49527</v>
      </c>
      <c r="H16" s="23">
        <v>-15</v>
      </c>
      <c r="I16" s="23">
        <v>8379</v>
      </c>
      <c r="J16" s="26">
        <v>0</v>
      </c>
      <c r="K16" s="26">
        <v>0</v>
      </c>
    </row>
    <row r="17" spans="1:11" ht="16.5" customHeight="1">
      <c r="A17" s="20" t="s">
        <v>56</v>
      </c>
      <c r="B17" s="33">
        <v>0</v>
      </c>
      <c r="C17" s="24">
        <v>19839</v>
      </c>
      <c r="D17" s="27">
        <v>0</v>
      </c>
      <c r="E17" s="24">
        <v>19839</v>
      </c>
      <c r="F17" s="27">
        <v>0</v>
      </c>
      <c r="G17" s="24">
        <v>19839</v>
      </c>
      <c r="H17" s="27">
        <v>0</v>
      </c>
      <c r="I17" s="27">
        <v>0</v>
      </c>
      <c r="J17" s="27">
        <v>0</v>
      </c>
      <c r="K17" s="27">
        <v>0</v>
      </c>
    </row>
    <row r="18" spans="1:11" ht="16.5" customHeight="1">
      <c r="A18" s="19" t="s">
        <v>42</v>
      </c>
      <c r="B18" s="28">
        <v>0</v>
      </c>
      <c r="C18" s="23">
        <v>19839</v>
      </c>
      <c r="D18" s="26">
        <v>0</v>
      </c>
      <c r="E18" s="23">
        <v>19839</v>
      </c>
      <c r="F18" s="26">
        <v>0</v>
      </c>
      <c r="G18" s="23">
        <v>19839</v>
      </c>
      <c r="H18" s="26">
        <v>0</v>
      </c>
      <c r="I18" s="26">
        <v>0</v>
      </c>
      <c r="J18" s="26">
        <v>0</v>
      </c>
      <c r="K18" s="26">
        <v>0</v>
      </c>
    </row>
    <row r="19" spans="1:11" ht="16.5" customHeight="1">
      <c r="A19" s="19" t="s">
        <v>57</v>
      </c>
      <c r="B19" s="28">
        <v>0</v>
      </c>
      <c r="C19" s="23">
        <v>19839</v>
      </c>
      <c r="D19" s="26">
        <v>0</v>
      </c>
      <c r="E19" s="23">
        <v>19839</v>
      </c>
      <c r="F19" s="26">
        <v>0</v>
      </c>
      <c r="G19" s="23">
        <v>19839</v>
      </c>
      <c r="H19" s="26">
        <v>0</v>
      </c>
      <c r="I19" s="26">
        <v>0</v>
      </c>
      <c r="J19" s="26">
        <v>0</v>
      </c>
      <c r="K19" s="26">
        <v>0</v>
      </c>
    </row>
    <row r="20" spans="1:11" ht="16.5" customHeight="1">
      <c r="A20" s="19" t="s">
        <v>58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6.5" customHeight="1">
      <c r="A21" s="19" t="s">
        <v>59</v>
      </c>
      <c r="B21" s="28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</row>
    <row r="22" spans="1:11" ht="16.5" customHeight="1">
      <c r="A22" s="20" t="s">
        <v>60</v>
      </c>
      <c r="B22" s="33">
        <v>0</v>
      </c>
      <c r="C22" s="27">
        <v>0</v>
      </c>
      <c r="D22" s="27">
        <v>0</v>
      </c>
      <c r="E22" s="27">
        <v>0</v>
      </c>
      <c r="F22" s="18"/>
      <c r="G22" s="18"/>
      <c r="H22" s="18"/>
      <c r="I22" s="18"/>
      <c r="J22" s="27">
        <v>0</v>
      </c>
      <c r="K22" s="27">
        <v>0</v>
      </c>
    </row>
    <row r="23" spans="1:11" ht="16.5" customHeight="1">
      <c r="A23" s="19" t="s">
        <v>61</v>
      </c>
      <c r="B23" s="28">
        <v>0</v>
      </c>
      <c r="C23" s="26">
        <v>0</v>
      </c>
      <c r="D23" s="26">
        <v>0</v>
      </c>
      <c r="E23" s="26">
        <v>0</v>
      </c>
      <c r="F23" s="18"/>
      <c r="G23" s="18"/>
      <c r="H23" s="18"/>
      <c r="I23" s="18"/>
      <c r="J23" s="26">
        <v>0</v>
      </c>
      <c r="K23" s="26">
        <v>0</v>
      </c>
    </row>
    <row r="24" spans="1:11" ht="16.5" customHeight="1">
      <c r="A24" s="20" t="s">
        <v>62</v>
      </c>
      <c r="B24" s="22">
        <v>932938</v>
      </c>
      <c r="C24" s="24">
        <v>2751222</v>
      </c>
      <c r="D24" s="24">
        <v>932938</v>
      </c>
      <c r="E24" s="24">
        <v>2751222</v>
      </c>
      <c r="F24" s="18"/>
      <c r="G24" s="18"/>
      <c r="H24" s="18"/>
      <c r="I24" s="18"/>
      <c r="J24" s="27">
        <v>0</v>
      </c>
      <c r="K24" s="27">
        <v>0</v>
      </c>
    </row>
    <row r="25" spans="1:11" ht="16.5" customHeight="1">
      <c r="A25" s="19" t="s">
        <v>63</v>
      </c>
      <c r="B25" s="28">
        <v>0</v>
      </c>
      <c r="C25" s="26">
        <v>0</v>
      </c>
      <c r="D25" s="26">
        <v>0</v>
      </c>
      <c r="E25" s="26">
        <v>0</v>
      </c>
      <c r="F25" s="18"/>
      <c r="G25" s="18"/>
      <c r="H25" s="18"/>
      <c r="I25" s="18"/>
      <c r="J25" s="26">
        <v>0</v>
      </c>
      <c r="K25" s="26">
        <v>0</v>
      </c>
    </row>
    <row r="26" spans="1:11" ht="16.5" customHeight="1">
      <c r="A26" s="19" t="s">
        <v>64</v>
      </c>
      <c r="B26" s="21">
        <v>-401</v>
      </c>
      <c r="C26" s="23">
        <v>59766</v>
      </c>
      <c r="D26" s="23">
        <v>-401</v>
      </c>
      <c r="E26" s="23">
        <v>59766</v>
      </c>
      <c r="F26" s="18"/>
      <c r="G26" s="18"/>
      <c r="H26" s="18"/>
      <c r="I26" s="18"/>
      <c r="J26" s="26">
        <v>0</v>
      </c>
      <c r="K26" s="26">
        <v>0</v>
      </c>
    </row>
    <row r="27" spans="1:11" ht="16.5" customHeight="1">
      <c r="A27" s="19" t="s">
        <v>65</v>
      </c>
      <c r="B27" s="28">
        <v>0</v>
      </c>
      <c r="C27" s="26">
        <v>0</v>
      </c>
      <c r="D27" s="26">
        <v>0</v>
      </c>
      <c r="E27" s="26">
        <v>0</v>
      </c>
      <c r="F27" s="18"/>
      <c r="G27" s="18"/>
      <c r="H27" s="18"/>
      <c r="I27" s="18"/>
      <c r="J27" s="26">
        <v>0</v>
      </c>
      <c r="K27" s="26">
        <v>0</v>
      </c>
    </row>
    <row r="28" spans="1:11" ht="16.5" customHeight="1">
      <c r="A28" s="19" t="s">
        <v>66</v>
      </c>
      <c r="B28" s="21">
        <v>933339</v>
      </c>
      <c r="C28" s="23">
        <v>2691455</v>
      </c>
      <c r="D28" s="23">
        <v>933339</v>
      </c>
      <c r="E28" s="23">
        <v>2691455</v>
      </c>
      <c r="F28" s="18"/>
      <c r="G28" s="18"/>
      <c r="H28" s="18"/>
      <c r="I28" s="18"/>
      <c r="J28" s="26">
        <v>0</v>
      </c>
      <c r="K28" s="26">
        <v>0</v>
      </c>
    </row>
    <row r="29" spans="1:11" ht="16.5" customHeight="1">
      <c r="A29" s="19" t="s">
        <v>67</v>
      </c>
      <c r="B29" s="28">
        <v>0</v>
      </c>
      <c r="C29" s="26">
        <v>0</v>
      </c>
      <c r="D29" s="26">
        <v>0</v>
      </c>
      <c r="E29" s="26">
        <v>0</v>
      </c>
      <c r="F29" s="18"/>
      <c r="G29" s="18"/>
      <c r="H29" s="18"/>
      <c r="I29" s="18"/>
      <c r="J29" s="26">
        <v>0</v>
      </c>
      <c r="K29" s="26">
        <v>0</v>
      </c>
    </row>
    <row r="30" spans="1:11" ht="16.5" customHeight="1">
      <c r="A30" s="19" t="s">
        <v>68</v>
      </c>
      <c r="B30" s="28">
        <v>0</v>
      </c>
      <c r="C30" s="26">
        <v>0</v>
      </c>
      <c r="D30" s="26">
        <v>0</v>
      </c>
      <c r="E30" s="26">
        <v>0</v>
      </c>
      <c r="F30" s="18"/>
      <c r="G30" s="18"/>
      <c r="H30" s="18"/>
      <c r="I30" s="18"/>
      <c r="J30" s="26">
        <v>0</v>
      </c>
      <c r="K30" s="26">
        <v>0</v>
      </c>
    </row>
    <row r="31" spans="1:11" ht="16.5" customHeight="1">
      <c r="A31" s="19" t="s">
        <v>69</v>
      </c>
      <c r="B31" s="28">
        <v>0</v>
      </c>
      <c r="C31" s="26">
        <v>0</v>
      </c>
      <c r="D31" s="26">
        <v>0</v>
      </c>
      <c r="E31" s="26">
        <v>0</v>
      </c>
      <c r="F31" s="18"/>
      <c r="G31" s="18"/>
      <c r="H31" s="18"/>
      <c r="I31" s="18"/>
      <c r="J31" s="26">
        <v>0</v>
      </c>
      <c r="K31" s="26">
        <v>0</v>
      </c>
    </row>
    <row r="32" spans="1:11" ht="16.5" customHeight="1">
      <c r="A32" s="19" t="s">
        <v>70</v>
      </c>
      <c r="B32" s="28">
        <v>0</v>
      </c>
      <c r="C32" s="26">
        <v>0</v>
      </c>
      <c r="D32" s="26">
        <v>0</v>
      </c>
      <c r="E32" s="26">
        <v>0</v>
      </c>
      <c r="F32" s="18"/>
      <c r="G32" s="18"/>
      <c r="H32" s="18"/>
      <c r="I32" s="18"/>
      <c r="J32" s="26">
        <v>0</v>
      </c>
      <c r="K32" s="26">
        <v>0</v>
      </c>
    </row>
    <row r="33" spans="1:11" ht="16.5" customHeight="1">
      <c r="A33" s="20" t="s">
        <v>71</v>
      </c>
      <c r="B33" s="22">
        <v>2181809</v>
      </c>
      <c r="C33" s="24">
        <v>7093133</v>
      </c>
      <c r="D33" s="24">
        <v>2181809</v>
      </c>
      <c r="E33" s="24">
        <v>7093133</v>
      </c>
      <c r="F33" s="18"/>
      <c r="G33" s="18"/>
      <c r="H33" s="18"/>
      <c r="I33" s="18"/>
      <c r="J33" s="27">
        <v>0</v>
      </c>
      <c r="K33" s="27">
        <v>0</v>
      </c>
    </row>
    <row r="34" spans="1:11" ht="16.5" customHeight="1">
      <c r="A34" s="20" t="s">
        <v>72</v>
      </c>
      <c r="B34" s="33">
        <v>4082046</v>
      </c>
      <c r="C34" s="27">
        <v>4166373</v>
      </c>
      <c r="D34" s="27">
        <v>3894425</v>
      </c>
      <c r="E34" s="27">
        <v>3978752</v>
      </c>
      <c r="F34" s="18"/>
      <c r="G34" s="18"/>
      <c r="H34" s="18"/>
      <c r="I34" s="18"/>
      <c r="J34" s="24">
        <v>187621</v>
      </c>
      <c r="K34" s="24">
        <v>187621</v>
      </c>
    </row>
    <row r="35" spans="1:11" ht="16.5" customHeight="1">
      <c r="A35" s="20" t="s">
        <v>73</v>
      </c>
      <c r="B35" s="33">
        <v>6263855</v>
      </c>
      <c r="C35" s="27">
        <v>11259506</v>
      </c>
      <c r="D35" s="27">
        <v>6076234</v>
      </c>
      <c r="E35" s="27">
        <v>11071885</v>
      </c>
      <c r="F35" s="18"/>
      <c r="G35" s="18"/>
      <c r="H35" s="18"/>
      <c r="I35" s="18"/>
      <c r="J35" s="24">
        <v>187621</v>
      </c>
      <c r="K35" s="24">
        <v>187621</v>
      </c>
    </row>
    <row r="36" spans="1:11" ht="1.5" customHeight="1" thickBot="1">
      <c r="A36" s="9"/>
      <c r="B36" s="7"/>
      <c r="C36" s="8"/>
      <c r="D36" s="8"/>
      <c r="E36" s="10"/>
      <c r="F36" s="10"/>
      <c r="G36" s="10"/>
      <c r="H36" s="10"/>
      <c r="I36" s="10"/>
      <c r="J36" s="10"/>
      <c r="K36" s="13"/>
    </row>
    <row r="37" spans="1:11" ht="20.2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</row>
  </sheetData>
  <mergeCells count="9">
    <mergeCell ref="A37:K37"/>
    <mergeCell ref="A5:K5"/>
    <mergeCell ref="A6:K6"/>
    <mergeCell ref="A7:A8"/>
    <mergeCell ref="B7:C7"/>
    <mergeCell ref="D7:E7"/>
    <mergeCell ref="F7:G7"/>
    <mergeCell ref="H7:I7"/>
    <mergeCell ref="J7:K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2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  <col min="14" max="14" width="9" style="1"/>
    <col min="21" max="21" width="9" style="1"/>
  </cols>
  <sheetData>
    <row r="1" spans="1:12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76</v>
      </c>
      <c r="F1" s="31" t="s">
        <v>18</v>
      </c>
      <c r="G1" s="4"/>
      <c r="H1" s="29" t="s">
        <v>47</v>
      </c>
      <c r="I1" s="4"/>
      <c r="J1" s="4"/>
    </row>
    <row r="2" spans="1:12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2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2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2" ht="32.25" customHeight="1">
      <c r="A5" s="42" t="str">
        <f>E1</f>
        <v>嘉義市公庫收支(續2)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7.25" thickBot="1">
      <c r="A6" s="41" t="str">
        <f>F1</f>
        <v>中華民國110年 4月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13</v>
      </c>
      <c r="K7" s="39"/>
      <c r="L7" s="14"/>
    </row>
    <row r="8" spans="1:12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  <c r="L8" s="14"/>
    </row>
    <row r="9" spans="1:12" ht="16.5" customHeight="1">
      <c r="A9" s="20" t="s">
        <v>19</v>
      </c>
      <c r="B9" s="22">
        <v>1462666</v>
      </c>
      <c r="C9" s="24">
        <v>4991423</v>
      </c>
      <c r="D9" s="24">
        <v>1462653</v>
      </c>
      <c r="E9" s="24">
        <v>4991409</v>
      </c>
      <c r="F9" s="24">
        <v>1247179</v>
      </c>
      <c r="G9" s="24">
        <v>4618280</v>
      </c>
      <c r="H9" s="24">
        <v>215474</v>
      </c>
      <c r="I9" s="24">
        <v>373129</v>
      </c>
      <c r="J9" s="24">
        <v>13</v>
      </c>
      <c r="K9" s="24">
        <v>13</v>
      </c>
      <c r="L9" s="14"/>
    </row>
    <row r="10" spans="1:12" ht="16.5" customHeight="1">
      <c r="A10" s="20" t="s">
        <v>20</v>
      </c>
      <c r="B10" s="22">
        <v>1193823</v>
      </c>
      <c r="C10" s="24">
        <v>4464216</v>
      </c>
      <c r="D10" s="24">
        <v>1193823</v>
      </c>
      <c r="E10" s="24">
        <v>4464216</v>
      </c>
      <c r="F10" s="24">
        <v>1137118</v>
      </c>
      <c r="G10" s="24">
        <v>4349484</v>
      </c>
      <c r="H10" s="24">
        <v>56705</v>
      </c>
      <c r="I10" s="24">
        <v>114732</v>
      </c>
      <c r="J10" s="27">
        <v>0</v>
      </c>
      <c r="K10" s="27">
        <v>0</v>
      </c>
      <c r="L10" s="14"/>
    </row>
    <row r="11" spans="1:12" ht="16.5" customHeight="1">
      <c r="A11" s="19" t="s">
        <v>77</v>
      </c>
      <c r="B11" s="21">
        <v>199528</v>
      </c>
      <c r="C11" s="23">
        <v>1175492</v>
      </c>
      <c r="D11" s="23">
        <v>199528</v>
      </c>
      <c r="E11" s="23">
        <v>1175492</v>
      </c>
      <c r="F11" s="23">
        <v>192169</v>
      </c>
      <c r="G11" s="23">
        <v>1163016</v>
      </c>
      <c r="H11" s="23">
        <v>7359</v>
      </c>
      <c r="I11" s="23">
        <v>12476</v>
      </c>
      <c r="J11" s="26">
        <v>0</v>
      </c>
      <c r="K11" s="26">
        <v>0</v>
      </c>
      <c r="L11" s="14"/>
    </row>
    <row r="12" spans="1:12" ht="16.5" customHeight="1">
      <c r="A12" s="19" t="s">
        <v>78</v>
      </c>
      <c r="B12" s="21">
        <v>10023</v>
      </c>
      <c r="C12" s="23">
        <v>57962</v>
      </c>
      <c r="D12" s="23">
        <v>10023</v>
      </c>
      <c r="E12" s="23">
        <v>57962</v>
      </c>
      <c r="F12" s="23">
        <v>10023</v>
      </c>
      <c r="G12" s="23">
        <v>57557</v>
      </c>
      <c r="H12" s="26">
        <v>0</v>
      </c>
      <c r="I12" s="23">
        <v>405</v>
      </c>
      <c r="J12" s="26">
        <v>0</v>
      </c>
      <c r="K12" s="26">
        <v>0</v>
      </c>
      <c r="L12" s="14"/>
    </row>
    <row r="13" spans="1:12" ht="16.5" customHeight="1">
      <c r="A13" s="19" t="s">
        <v>79</v>
      </c>
      <c r="B13" s="21">
        <v>21997</v>
      </c>
      <c r="C13" s="23">
        <v>99026</v>
      </c>
      <c r="D13" s="23">
        <v>21997</v>
      </c>
      <c r="E13" s="23">
        <v>99026</v>
      </c>
      <c r="F13" s="23">
        <v>17256</v>
      </c>
      <c r="G13" s="23">
        <v>91018</v>
      </c>
      <c r="H13" s="23">
        <v>4741</v>
      </c>
      <c r="I13" s="23">
        <v>8008</v>
      </c>
      <c r="J13" s="26">
        <v>0</v>
      </c>
      <c r="K13" s="26">
        <v>0</v>
      </c>
      <c r="L13" s="14"/>
    </row>
    <row r="14" spans="1:12" ht="16.5" customHeight="1">
      <c r="A14" s="19" t="s">
        <v>80</v>
      </c>
      <c r="B14" s="21">
        <v>68175</v>
      </c>
      <c r="C14" s="23">
        <v>401947</v>
      </c>
      <c r="D14" s="23">
        <v>68175</v>
      </c>
      <c r="E14" s="23">
        <v>401947</v>
      </c>
      <c r="F14" s="23">
        <v>67864</v>
      </c>
      <c r="G14" s="23">
        <v>401616</v>
      </c>
      <c r="H14" s="23">
        <v>311</v>
      </c>
      <c r="I14" s="23">
        <v>331</v>
      </c>
      <c r="J14" s="26">
        <v>0</v>
      </c>
      <c r="K14" s="26">
        <v>0</v>
      </c>
      <c r="L14" s="14"/>
    </row>
    <row r="15" spans="1:12" ht="16.5" customHeight="1">
      <c r="A15" s="19" t="s">
        <v>81</v>
      </c>
      <c r="B15" s="21">
        <v>88091</v>
      </c>
      <c r="C15" s="23">
        <v>546569</v>
      </c>
      <c r="D15" s="23">
        <v>88091</v>
      </c>
      <c r="E15" s="23">
        <v>546569</v>
      </c>
      <c r="F15" s="23">
        <v>85791</v>
      </c>
      <c r="G15" s="23">
        <v>543007</v>
      </c>
      <c r="H15" s="23">
        <v>2300</v>
      </c>
      <c r="I15" s="23">
        <v>3562</v>
      </c>
      <c r="J15" s="26">
        <v>0</v>
      </c>
      <c r="K15" s="26">
        <v>0</v>
      </c>
      <c r="L15" s="14"/>
    </row>
    <row r="16" spans="1:12" ht="16.5" customHeight="1">
      <c r="A16" s="19" t="s">
        <v>82</v>
      </c>
      <c r="B16" s="21">
        <v>11243</v>
      </c>
      <c r="C16" s="23">
        <v>69987</v>
      </c>
      <c r="D16" s="23">
        <v>11243</v>
      </c>
      <c r="E16" s="23">
        <v>69987</v>
      </c>
      <c r="F16" s="23">
        <v>11235</v>
      </c>
      <c r="G16" s="23">
        <v>69818</v>
      </c>
      <c r="H16" s="23">
        <v>7</v>
      </c>
      <c r="I16" s="23">
        <v>170</v>
      </c>
      <c r="J16" s="26">
        <v>0</v>
      </c>
      <c r="K16" s="26">
        <v>0</v>
      </c>
      <c r="L16" s="14"/>
    </row>
    <row r="17" spans="1:12" ht="16.5" customHeight="1">
      <c r="A17" s="19" t="s">
        <v>83</v>
      </c>
      <c r="B17" s="21">
        <v>365134</v>
      </c>
      <c r="C17" s="23">
        <v>1699059</v>
      </c>
      <c r="D17" s="23">
        <v>365134</v>
      </c>
      <c r="E17" s="23">
        <v>1699059</v>
      </c>
      <c r="F17" s="23">
        <v>327678</v>
      </c>
      <c r="G17" s="23">
        <v>1650241</v>
      </c>
      <c r="H17" s="23">
        <v>37456</v>
      </c>
      <c r="I17" s="23">
        <v>48818</v>
      </c>
      <c r="J17" s="26">
        <v>0</v>
      </c>
      <c r="K17" s="26">
        <v>0</v>
      </c>
      <c r="L17" s="14"/>
    </row>
    <row r="18" spans="1:12" ht="16.5" customHeight="1">
      <c r="A18" s="19" t="s">
        <v>84</v>
      </c>
      <c r="B18" s="21">
        <v>344271</v>
      </c>
      <c r="C18" s="23">
        <v>1629272</v>
      </c>
      <c r="D18" s="23">
        <v>344271</v>
      </c>
      <c r="E18" s="23">
        <v>1629272</v>
      </c>
      <c r="F18" s="23">
        <v>315573</v>
      </c>
      <c r="G18" s="23">
        <v>1598331</v>
      </c>
      <c r="H18" s="23">
        <v>28698</v>
      </c>
      <c r="I18" s="23">
        <v>30941</v>
      </c>
      <c r="J18" s="26">
        <v>0</v>
      </c>
      <c r="K18" s="26">
        <v>0</v>
      </c>
      <c r="L18" s="14"/>
    </row>
    <row r="19" spans="1:12" ht="16.5" customHeight="1">
      <c r="A19" s="19" t="s">
        <v>85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14"/>
    </row>
    <row r="20" spans="1:12" ht="16.5" customHeight="1">
      <c r="A20" s="19" t="s">
        <v>86</v>
      </c>
      <c r="B20" s="21">
        <v>20862</v>
      </c>
      <c r="C20" s="23">
        <v>69786</v>
      </c>
      <c r="D20" s="23">
        <v>20862</v>
      </c>
      <c r="E20" s="23">
        <v>69786</v>
      </c>
      <c r="F20" s="23">
        <v>12105</v>
      </c>
      <c r="G20" s="23">
        <v>51909</v>
      </c>
      <c r="H20" s="23">
        <v>8757</v>
      </c>
      <c r="I20" s="23">
        <v>17877</v>
      </c>
      <c r="J20" s="26">
        <v>0</v>
      </c>
      <c r="K20" s="26">
        <v>0</v>
      </c>
      <c r="L20" s="14"/>
    </row>
    <row r="21" spans="1:12" ht="16.5" customHeight="1">
      <c r="A21" s="19" t="s">
        <v>87</v>
      </c>
      <c r="B21" s="21">
        <v>23979</v>
      </c>
      <c r="C21" s="23">
        <v>109845</v>
      </c>
      <c r="D21" s="23">
        <v>23979</v>
      </c>
      <c r="E21" s="23">
        <v>109845</v>
      </c>
      <c r="F21" s="23">
        <v>17197</v>
      </c>
      <c r="G21" s="23">
        <v>85485</v>
      </c>
      <c r="H21" s="23">
        <v>6782</v>
      </c>
      <c r="I21" s="23">
        <v>24359</v>
      </c>
      <c r="J21" s="26">
        <v>0</v>
      </c>
      <c r="K21" s="26">
        <v>0</v>
      </c>
      <c r="L21" s="14"/>
    </row>
    <row r="22" spans="1:12" ht="16.5" customHeight="1">
      <c r="A22" s="19" t="s">
        <v>88</v>
      </c>
      <c r="B22" s="21">
        <v>2059</v>
      </c>
      <c r="C22" s="23">
        <v>10220</v>
      </c>
      <c r="D22" s="23">
        <v>2059</v>
      </c>
      <c r="E22" s="23">
        <v>10220</v>
      </c>
      <c r="F22" s="23">
        <v>1669</v>
      </c>
      <c r="G22" s="23">
        <v>9539</v>
      </c>
      <c r="H22" s="23">
        <v>390</v>
      </c>
      <c r="I22" s="23">
        <v>681</v>
      </c>
      <c r="J22" s="26">
        <v>0</v>
      </c>
      <c r="K22" s="26">
        <v>0</v>
      </c>
      <c r="L22" s="14"/>
    </row>
    <row r="23" spans="1:12" ht="16.5" customHeight="1">
      <c r="A23" s="19" t="s">
        <v>89</v>
      </c>
      <c r="B23" s="21">
        <v>6107</v>
      </c>
      <c r="C23" s="23">
        <v>21166</v>
      </c>
      <c r="D23" s="23">
        <v>6107</v>
      </c>
      <c r="E23" s="23">
        <v>21166</v>
      </c>
      <c r="F23" s="23">
        <v>2149</v>
      </c>
      <c r="G23" s="23">
        <v>11710</v>
      </c>
      <c r="H23" s="23">
        <v>3959</v>
      </c>
      <c r="I23" s="23">
        <v>9456</v>
      </c>
      <c r="J23" s="26">
        <v>0</v>
      </c>
      <c r="K23" s="26">
        <v>0</v>
      </c>
      <c r="L23" s="14"/>
    </row>
    <row r="24" spans="1:12" ht="16.5" customHeight="1">
      <c r="A24" s="19" t="s">
        <v>90</v>
      </c>
      <c r="B24" s="21">
        <v>4976</v>
      </c>
      <c r="C24" s="23">
        <v>33465</v>
      </c>
      <c r="D24" s="23">
        <v>4976</v>
      </c>
      <c r="E24" s="23">
        <v>33465</v>
      </c>
      <c r="F24" s="23">
        <v>4784</v>
      </c>
      <c r="G24" s="23">
        <v>29376</v>
      </c>
      <c r="H24" s="23">
        <v>192</v>
      </c>
      <c r="I24" s="23">
        <v>4089</v>
      </c>
      <c r="J24" s="26">
        <v>0</v>
      </c>
      <c r="K24" s="26">
        <v>0</v>
      </c>
      <c r="L24" s="14"/>
    </row>
    <row r="25" spans="1:12" ht="16.5" customHeight="1">
      <c r="A25" s="19" t="s">
        <v>91</v>
      </c>
      <c r="B25" s="21">
        <v>10836</v>
      </c>
      <c r="C25" s="23">
        <v>44993</v>
      </c>
      <c r="D25" s="23">
        <v>10836</v>
      </c>
      <c r="E25" s="23">
        <v>44993</v>
      </c>
      <c r="F25" s="23">
        <v>8595</v>
      </c>
      <c r="G25" s="23">
        <v>34860</v>
      </c>
      <c r="H25" s="23">
        <v>2241</v>
      </c>
      <c r="I25" s="23">
        <v>10134</v>
      </c>
      <c r="J25" s="26">
        <v>0</v>
      </c>
      <c r="K25" s="26">
        <v>0</v>
      </c>
      <c r="L25" s="14"/>
    </row>
    <row r="26" spans="1:12" ht="16.5" customHeight="1">
      <c r="A26" s="19" t="s">
        <v>92</v>
      </c>
      <c r="B26" s="21">
        <v>148043</v>
      </c>
      <c r="C26" s="23">
        <v>509935</v>
      </c>
      <c r="D26" s="23">
        <v>148043</v>
      </c>
      <c r="E26" s="23">
        <v>509935</v>
      </c>
      <c r="F26" s="23">
        <v>144865</v>
      </c>
      <c r="G26" s="23">
        <v>501009</v>
      </c>
      <c r="H26" s="23">
        <v>3179</v>
      </c>
      <c r="I26" s="23">
        <v>8926</v>
      </c>
      <c r="J26" s="26">
        <v>0</v>
      </c>
      <c r="K26" s="26">
        <v>0</v>
      </c>
      <c r="L26" s="14"/>
    </row>
    <row r="27" spans="1:12" ht="16.5" customHeight="1">
      <c r="A27" s="19" t="s">
        <v>93</v>
      </c>
      <c r="B27" s="21">
        <v>3783</v>
      </c>
      <c r="C27" s="23">
        <v>10253</v>
      </c>
      <c r="D27" s="23">
        <v>3783</v>
      </c>
      <c r="E27" s="23">
        <v>10253</v>
      </c>
      <c r="F27" s="23">
        <v>3783</v>
      </c>
      <c r="G27" s="23">
        <v>10253</v>
      </c>
      <c r="H27" s="26">
        <v>0</v>
      </c>
      <c r="I27" s="26">
        <v>0</v>
      </c>
      <c r="J27" s="26">
        <v>0</v>
      </c>
      <c r="K27" s="26">
        <v>0</v>
      </c>
      <c r="L27" s="14"/>
    </row>
    <row r="28" spans="1:12" ht="16.5" customHeight="1">
      <c r="A28" s="19" t="s">
        <v>94</v>
      </c>
      <c r="B28" s="21">
        <v>6903</v>
      </c>
      <c r="C28" s="23">
        <v>30041</v>
      </c>
      <c r="D28" s="23">
        <v>6903</v>
      </c>
      <c r="E28" s="23">
        <v>30041</v>
      </c>
      <c r="F28" s="23">
        <v>6903</v>
      </c>
      <c r="G28" s="23">
        <v>30041</v>
      </c>
      <c r="H28" s="26">
        <v>0</v>
      </c>
      <c r="I28" s="26">
        <v>0</v>
      </c>
      <c r="J28" s="26">
        <v>0</v>
      </c>
      <c r="K28" s="26">
        <v>0</v>
      </c>
      <c r="L28" s="14"/>
    </row>
    <row r="29" spans="1:12" ht="16.5" customHeight="1">
      <c r="A29" s="19" t="s">
        <v>95</v>
      </c>
      <c r="B29" s="21">
        <v>93156</v>
      </c>
      <c r="C29" s="23">
        <v>312477</v>
      </c>
      <c r="D29" s="23">
        <v>93156</v>
      </c>
      <c r="E29" s="23">
        <v>312477</v>
      </c>
      <c r="F29" s="23">
        <v>92262</v>
      </c>
      <c r="G29" s="23">
        <v>307762</v>
      </c>
      <c r="H29" s="23">
        <v>893</v>
      </c>
      <c r="I29" s="23">
        <v>4715</v>
      </c>
      <c r="J29" s="26">
        <v>0</v>
      </c>
      <c r="K29" s="26">
        <v>0</v>
      </c>
      <c r="L29" s="14"/>
    </row>
    <row r="30" spans="1:12" ht="16.5" customHeight="1">
      <c r="A30" s="19" t="s">
        <v>96</v>
      </c>
      <c r="B30" s="21">
        <v>1581</v>
      </c>
      <c r="C30" s="23">
        <v>4638</v>
      </c>
      <c r="D30" s="23">
        <v>1581</v>
      </c>
      <c r="E30" s="23">
        <v>4638</v>
      </c>
      <c r="F30" s="23">
        <v>1581</v>
      </c>
      <c r="G30" s="23">
        <v>4638</v>
      </c>
      <c r="H30" s="26">
        <v>0</v>
      </c>
      <c r="I30" s="26">
        <v>0</v>
      </c>
      <c r="J30" s="26">
        <v>0</v>
      </c>
      <c r="K30" s="26">
        <v>0</v>
      </c>
      <c r="L30" s="14"/>
    </row>
    <row r="31" spans="1:12" ht="16.5" customHeight="1">
      <c r="A31" s="19" t="s">
        <v>97</v>
      </c>
      <c r="B31" s="21">
        <v>42621</v>
      </c>
      <c r="C31" s="23">
        <v>152527</v>
      </c>
      <c r="D31" s="23">
        <v>42621</v>
      </c>
      <c r="E31" s="23">
        <v>152527</v>
      </c>
      <c r="F31" s="23">
        <v>40336</v>
      </c>
      <c r="G31" s="23">
        <v>148316</v>
      </c>
      <c r="H31" s="23">
        <v>2285</v>
      </c>
      <c r="I31" s="23">
        <v>4211</v>
      </c>
      <c r="J31" s="26">
        <v>0</v>
      </c>
      <c r="K31" s="26">
        <v>0</v>
      </c>
      <c r="L31" s="14"/>
    </row>
    <row r="32" spans="1:12" ht="16.5" customHeight="1">
      <c r="A32" s="19" t="s">
        <v>98</v>
      </c>
      <c r="B32" s="21">
        <v>55854</v>
      </c>
      <c r="C32" s="23">
        <v>213344</v>
      </c>
      <c r="D32" s="23">
        <v>55854</v>
      </c>
      <c r="E32" s="23">
        <v>213344</v>
      </c>
      <c r="F32" s="23">
        <v>54124</v>
      </c>
      <c r="G32" s="23">
        <v>193852</v>
      </c>
      <c r="H32" s="23">
        <v>1730</v>
      </c>
      <c r="I32" s="23">
        <v>19492</v>
      </c>
      <c r="J32" s="26">
        <v>0</v>
      </c>
      <c r="K32" s="26">
        <v>0</v>
      </c>
      <c r="L32" s="14"/>
    </row>
    <row r="33" spans="1:12" ht="16.5" customHeight="1">
      <c r="A33" s="19" t="s">
        <v>99</v>
      </c>
      <c r="B33" s="21">
        <v>741</v>
      </c>
      <c r="C33" s="23">
        <v>3281</v>
      </c>
      <c r="D33" s="23">
        <v>741</v>
      </c>
      <c r="E33" s="23">
        <v>3281</v>
      </c>
      <c r="F33" s="23">
        <v>163</v>
      </c>
      <c r="G33" s="23">
        <v>1242</v>
      </c>
      <c r="H33" s="23">
        <v>578</v>
      </c>
      <c r="I33" s="23">
        <v>2039</v>
      </c>
      <c r="J33" s="26">
        <v>0</v>
      </c>
      <c r="K33" s="26">
        <v>0</v>
      </c>
      <c r="L33" s="14"/>
    </row>
    <row r="34" spans="1:12" ht="16.5" customHeight="1">
      <c r="A34" s="19" t="s">
        <v>100</v>
      </c>
      <c r="B34" s="21">
        <v>55113</v>
      </c>
      <c r="C34" s="23">
        <v>210063</v>
      </c>
      <c r="D34" s="23">
        <v>55113</v>
      </c>
      <c r="E34" s="23">
        <v>210063</v>
      </c>
      <c r="F34" s="23">
        <v>53961</v>
      </c>
      <c r="G34" s="23">
        <v>192610</v>
      </c>
      <c r="H34" s="23">
        <v>1152</v>
      </c>
      <c r="I34" s="23">
        <v>17453</v>
      </c>
      <c r="J34" s="26">
        <v>0</v>
      </c>
      <c r="K34" s="26">
        <v>0</v>
      </c>
      <c r="L34" s="14"/>
    </row>
    <row r="35" spans="1:12" ht="16.5" customHeight="1">
      <c r="A35" s="19" t="s">
        <v>101</v>
      </c>
      <c r="B35" s="21">
        <v>393380</v>
      </c>
      <c r="C35" s="23">
        <v>717489</v>
      </c>
      <c r="D35" s="23">
        <v>393380</v>
      </c>
      <c r="E35" s="23">
        <v>717489</v>
      </c>
      <c r="F35" s="23">
        <v>393380</v>
      </c>
      <c r="G35" s="23">
        <v>717489</v>
      </c>
      <c r="H35" s="26">
        <v>0</v>
      </c>
      <c r="I35" s="26">
        <v>0</v>
      </c>
      <c r="J35" s="26">
        <v>0</v>
      </c>
      <c r="K35" s="26">
        <v>0</v>
      </c>
      <c r="L35" s="14"/>
    </row>
    <row r="36" spans="1:12" ht="16.5" customHeight="1">
      <c r="A36" s="19" t="s">
        <v>102</v>
      </c>
      <c r="B36" s="21">
        <v>393380</v>
      </c>
      <c r="C36" s="23">
        <v>717489</v>
      </c>
      <c r="D36" s="23">
        <v>393380</v>
      </c>
      <c r="E36" s="23">
        <v>717489</v>
      </c>
      <c r="F36" s="23">
        <v>393380</v>
      </c>
      <c r="G36" s="23">
        <v>717489</v>
      </c>
      <c r="H36" s="26">
        <v>0</v>
      </c>
      <c r="I36" s="26">
        <v>0</v>
      </c>
      <c r="J36" s="26">
        <v>0</v>
      </c>
      <c r="K36" s="26">
        <v>0</v>
      </c>
      <c r="L36" s="14"/>
    </row>
    <row r="37" spans="1:12" ht="0.75" customHeight="1" thickBot="1">
      <c r="A37" s="9"/>
      <c r="B37" s="7"/>
      <c r="C37" s="8"/>
      <c r="D37" s="8"/>
      <c r="E37" s="10"/>
      <c r="F37" s="10"/>
      <c r="G37" s="10"/>
      <c r="H37" s="10"/>
      <c r="I37" s="10"/>
      <c r="J37" s="10"/>
      <c r="K37" s="13"/>
    </row>
    <row r="38" spans="1:12" ht="18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</sheetData>
  <mergeCells count="9">
    <mergeCell ref="J7:K7"/>
    <mergeCell ref="A38:K38"/>
    <mergeCell ref="A5:K5"/>
    <mergeCell ref="A6:K6"/>
    <mergeCell ref="A7:A8"/>
    <mergeCell ref="B7:C7"/>
    <mergeCell ref="D7:E7"/>
    <mergeCell ref="F7:G7"/>
    <mergeCell ref="H7:I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3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103</v>
      </c>
      <c r="F1" s="31" t="s">
        <v>18</v>
      </c>
      <c r="G1" s="4"/>
      <c r="H1" s="29" t="s">
        <v>47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嘉義市公庫收支(續3)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4月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12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8" customHeight="1">
      <c r="A9" s="19" t="s">
        <v>104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8" customHeight="1">
      <c r="A10" s="19" t="s">
        <v>105</v>
      </c>
      <c r="B10" s="28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ht="18" customHeight="1">
      <c r="A11" s="19" t="s">
        <v>106</v>
      </c>
      <c r="B11" s="28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</row>
    <row r="12" spans="1:11" ht="18" customHeight="1">
      <c r="A12" s="19" t="s">
        <v>107</v>
      </c>
      <c r="B12" s="28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ht="18" customHeight="1">
      <c r="A13" s="19" t="s">
        <v>108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8" customHeight="1">
      <c r="A14" s="19" t="s">
        <v>109</v>
      </c>
      <c r="B14" s="28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</row>
    <row r="15" spans="1:11" ht="18" customHeight="1">
      <c r="A15" s="19" t="s">
        <v>110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8" customHeight="1">
      <c r="A16" s="19" t="s">
        <v>111</v>
      </c>
      <c r="B16" s="28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</row>
    <row r="17" spans="1:11" ht="18" customHeight="1">
      <c r="A17" s="19" t="s">
        <v>112</v>
      </c>
      <c r="B17" s="21">
        <v>7904</v>
      </c>
      <c r="C17" s="23">
        <v>39053</v>
      </c>
      <c r="D17" s="23">
        <v>7904</v>
      </c>
      <c r="E17" s="23">
        <v>39053</v>
      </c>
      <c r="F17" s="23">
        <v>7705</v>
      </c>
      <c r="G17" s="23">
        <v>38392</v>
      </c>
      <c r="H17" s="23">
        <v>199</v>
      </c>
      <c r="I17" s="23">
        <v>661</v>
      </c>
      <c r="J17" s="26">
        <v>0</v>
      </c>
      <c r="K17" s="26">
        <v>0</v>
      </c>
    </row>
    <row r="18" spans="1:11" ht="18" customHeight="1">
      <c r="A18" s="20" t="s">
        <v>56</v>
      </c>
      <c r="B18" s="22">
        <v>268843</v>
      </c>
      <c r="C18" s="24">
        <v>527206</v>
      </c>
      <c r="D18" s="24">
        <v>268830</v>
      </c>
      <c r="E18" s="24">
        <v>527193</v>
      </c>
      <c r="F18" s="24">
        <v>110061</v>
      </c>
      <c r="G18" s="24">
        <v>268796</v>
      </c>
      <c r="H18" s="24">
        <v>158769</v>
      </c>
      <c r="I18" s="24">
        <v>258397</v>
      </c>
      <c r="J18" s="24">
        <v>13</v>
      </c>
      <c r="K18" s="24">
        <v>13</v>
      </c>
    </row>
    <row r="19" spans="1:11" ht="18" customHeight="1">
      <c r="A19" s="19" t="s">
        <v>77</v>
      </c>
      <c r="B19" s="21">
        <v>13170</v>
      </c>
      <c r="C19" s="23">
        <v>20623</v>
      </c>
      <c r="D19" s="23">
        <v>13156</v>
      </c>
      <c r="E19" s="23">
        <v>20610</v>
      </c>
      <c r="F19" s="23">
        <v>7474</v>
      </c>
      <c r="G19" s="23">
        <v>10046</v>
      </c>
      <c r="H19" s="23">
        <v>5682</v>
      </c>
      <c r="I19" s="23">
        <v>10564</v>
      </c>
      <c r="J19" s="23">
        <v>13</v>
      </c>
      <c r="K19" s="23">
        <v>13</v>
      </c>
    </row>
    <row r="20" spans="1:11" ht="18" customHeight="1">
      <c r="A20" s="19" t="s">
        <v>78</v>
      </c>
      <c r="B20" s="21">
        <v>15</v>
      </c>
      <c r="C20" s="23">
        <v>1289</v>
      </c>
      <c r="D20" s="23">
        <v>15</v>
      </c>
      <c r="E20" s="23">
        <v>1289</v>
      </c>
      <c r="F20" s="23">
        <v>15</v>
      </c>
      <c r="G20" s="23">
        <v>1289</v>
      </c>
      <c r="H20" s="26">
        <v>0</v>
      </c>
      <c r="I20" s="26">
        <v>0</v>
      </c>
      <c r="J20" s="26">
        <v>0</v>
      </c>
      <c r="K20" s="26">
        <v>0</v>
      </c>
    </row>
    <row r="21" spans="1:11" ht="18" customHeight="1">
      <c r="A21" s="19" t="s">
        <v>79</v>
      </c>
      <c r="B21" s="21">
        <v>595</v>
      </c>
      <c r="C21" s="23">
        <v>807</v>
      </c>
      <c r="D21" s="23">
        <v>581</v>
      </c>
      <c r="E21" s="23">
        <v>794</v>
      </c>
      <c r="F21" s="23">
        <v>152</v>
      </c>
      <c r="G21" s="23">
        <v>365</v>
      </c>
      <c r="H21" s="23">
        <v>429</v>
      </c>
      <c r="I21" s="23">
        <v>429</v>
      </c>
      <c r="J21" s="23">
        <v>13</v>
      </c>
      <c r="K21" s="23">
        <v>13</v>
      </c>
    </row>
    <row r="22" spans="1:11" ht="18" customHeight="1">
      <c r="A22" s="19" t="s">
        <v>80</v>
      </c>
      <c r="B22" s="21">
        <v>4795</v>
      </c>
      <c r="C22" s="23">
        <v>9228</v>
      </c>
      <c r="D22" s="23">
        <v>4795</v>
      </c>
      <c r="E22" s="23">
        <v>9228</v>
      </c>
      <c r="F22" s="23">
        <v>2088</v>
      </c>
      <c r="G22" s="23">
        <v>3049</v>
      </c>
      <c r="H22" s="23">
        <v>2707</v>
      </c>
      <c r="I22" s="23">
        <v>6179</v>
      </c>
      <c r="J22" s="26">
        <v>0</v>
      </c>
      <c r="K22" s="26">
        <v>0</v>
      </c>
    </row>
    <row r="23" spans="1:11" ht="18" customHeight="1">
      <c r="A23" s="19" t="s">
        <v>81</v>
      </c>
      <c r="B23" s="21">
        <v>3376</v>
      </c>
      <c r="C23" s="23">
        <v>3500</v>
      </c>
      <c r="D23" s="23">
        <v>3376</v>
      </c>
      <c r="E23" s="23">
        <v>3500</v>
      </c>
      <c r="F23" s="23">
        <v>924</v>
      </c>
      <c r="G23" s="23">
        <v>1048</v>
      </c>
      <c r="H23" s="23">
        <v>2452</v>
      </c>
      <c r="I23" s="23">
        <v>2452</v>
      </c>
      <c r="J23" s="26">
        <v>0</v>
      </c>
      <c r="K23" s="26">
        <v>0</v>
      </c>
    </row>
    <row r="24" spans="1:11" ht="18" customHeight="1">
      <c r="A24" s="19" t="s">
        <v>82</v>
      </c>
      <c r="B24" s="21">
        <v>4388</v>
      </c>
      <c r="C24" s="23">
        <v>5798</v>
      </c>
      <c r="D24" s="23">
        <v>4388</v>
      </c>
      <c r="E24" s="23">
        <v>5798</v>
      </c>
      <c r="F24" s="23">
        <v>4294</v>
      </c>
      <c r="G24" s="23">
        <v>4294</v>
      </c>
      <c r="H24" s="23">
        <v>94</v>
      </c>
      <c r="I24" s="23">
        <v>1504</v>
      </c>
      <c r="J24" s="26">
        <v>0</v>
      </c>
      <c r="K24" s="26">
        <v>0</v>
      </c>
    </row>
    <row r="25" spans="1:11" ht="18" customHeight="1">
      <c r="A25" s="19" t="s">
        <v>83</v>
      </c>
      <c r="B25" s="21">
        <v>134957</v>
      </c>
      <c r="C25" s="23">
        <v>229530</v>
      </c>
      <c r="D25" s="23">
        <v>134957</v>
      </c>
      <c r="E25" s="23">
        <v>229530</v>
      </c>
      <c r="F25" s="23">
        <v>48950</v>
      </c>
      <c r="G25" s="23">
        <v>114007</v>
      </c>
      <c r="H25" s="23">
        <v>86008</v>
      </c>
      <c r="I25" s="23">
        <v>115523</v>
      </c>
      <c r="J25" s="26">
        <v>0</v>
      </c>
      <c r="K25" s="26">
        <v>0</v>
      </c>
    </row>
    <row r="26" spans="1:11" ht="18" customHeight="1">
      <c r="A26" s="19" t="s">
        <v>84</v>
      </c>
      <c r="B26" s="21">
        <v>104397</v>
      </c>
      <c r="C26" s="23">
        <v>178396</v>
      </c>
      <c r="D26" s="23">
        <v>104397</v>
      </c>
      <c r="E26" s="23">
        <v>178396</v>
      </c>
      <c r="F26" s="23">
        <v>48618</v>
      </c>
      <c r="G26" s="23">
        <v>113615</v>
      </c>
      <c r="H26" s="23">
        <v>55779</v>
      </c>
      <c r="I26" s="23">
        <v>64781</v>
      </c>
      <c r="J26" s="26">
        <v>0</v>
      </c>
      <c r="K26" s="26">
        <v>0</v>
      </c>
    </row>
    <row r="27" spans="1:11" ht="18" customHeight="1">
      <c r="A27" s="19" t="s">
        <v>85</v>
      </c>
      <c r="B27" s="28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18" customHeight="1">
      <c r="A28" s="19" t="s">
        <v>86</v>
      </c>
      <c r="B28" s="21">
        <v>30560</v>
      </c>
      <c r="C28" s="23">
        <v>51134</v>
      </c>
      <c r="D28" s="23">
        <v>30560</v>
      </c>
      <c r="E28" s="23">
        <v>51134</v>
      </c>
      <c r="F28" s="23">
        <v>332</v>
      </c>
      <c r="G28" s="23">
        <v>392</v>
      </c>
      <c r="H28" s="23">
        <v>30228</v>
      </c>
      <c r="I28" s="23">
        <v>50742</v>
      </c>
      <c r="J28" s="26">
        <v>0</v>
      </c>
      <c r="K28" s="26">
        <v>0</v>
      </c>
    </row>
    <row r="29" spans="1:11" ht="18" customHeight="1">
      <c r="A29" s="19" t="s">
        <v>87</v>
      </c>
      <c r="B29" s="21">
        <v>119030</v>
      </c>
      <c r="C29" s="23">
        <v>270949</v>
      </c>
      <c r="D29" s="23">
        <v>119030</v>
      </c>
      <c r="E29" s="23">
        <v>270949</v>
      </c>
      <c r="F29" s="23">
        <v>53376</v>
      </c>
      <c r="G29" s="23">
        <v>143786</v>
      </c>
      <c r="H29" s="23">
        <v>65655</v>
      </c>
      <c r="I29" s="23">
        <v>127163</v>
      </c>
      <c r="J29" s="26">
        <v>0</v>
      </c>
      <c r="K29" s="26">
        <v>0</v>
      </c>
    </row>
    <row r="30" spans="1:11" ht="18" customHeight="1">
      <c r="A30" s="19" t="s">
        <v>88</v>
      </c>
      <c r="B30" s="28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</row>
    <row r="31" spans="1:11" ht="18" customHeight="1">
      <c r="A31" s="19" t="s">
        <v>89</v>
      </c>
      <c r="B31" s="28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8" customHeight="1">
      <c r="A32" s="19" t="s">
        <v>90</v>
      </c>
      <c r="B32" s="21">
        <v>71969</v>
      </c>
      <c r="C32" s="23">
        <v>211741</v>
      </c>
      <c r="D32" s="23">
        <v>71969</v>
      </c>
      <c r="E32" s="23">
        <v>211741</v>
      </c>
      <c r="F32" s="23">
        <v>53153</v>
      </c>
      <c r="G32" s="23">
        <v>137566</v>
      </c>
      <c r="H32" s="23">
        <v>18816</v>
      </c>
      <c r="I32" s="23">
        <v>74175</v>
      </c>
      <c r="J32" s="26">
        <v>0</v>
      </c>
      <c r="K32" s="26">
        <v>0</v>
      </c>
    </row>
    <row r="33" spans="1:11" ht="18" customHeight="1">
      <c r="A33" s="19" t="s">
        <v>91</v>
      </c>
      <c r="B33" s="21">
        <v>47061</v>
      </c>
      <c r="C33" s="23">
        <v>59208</v>
      </c>
      <c r="D33" s="23">
        <v>47061</v>
      </c>
      <c r="E33" s="23">
        <v>59208</v>
      </c>
      <c r="F33" s="23">
        <v>222</v>
      </c>
      <c r="G33" s="23">
        <v>6220</v>
      </c>
      <c r="H33" s="23">
        <v>46839</v>
      </c>
      <c r="I33" s="23">
        <v>52988</v>
      </c>
      <c r="J33" s="26">
        <v>0</v>
      </c>
      <c r="K33" s="26">
        <v>0</v>
      </c>
    </row>
    <row r="34" spans="1:11" ht="18" customHeight="1">
      <c r="A34" s="19" t="s">
        <v>92</v>
      </c>
      <c r="B34" s="21">
        <v>1586</v>
      </c>
      <c r="C34" s="23">
        <v>5162</v>
      </c>
      <c r="D34" s="23">
        <v>1586</v>
      </c>
      <c r="E34" s="23">
        <v>5162</v>
      </c>
      <c r="F34" s="23">
        <v>179</v>
      </c>
      <c r="G34" s="23">
        <v>510</v>
      </c>
      <c r="H34" s="23">
        <v>1407</v>
      </c>
      <c r="I34" s="23">
        <v>4651</v>
      </c>
      <c r="J34" s="26">
        <v>0</v>
      </c>
      <c r="K34" s="26">
        <v>0</v>
      </c>
    </row>
    <row r="35" spans="1:11" ht="0.75" customHeight="1" thickBot="1">
      <c r="A35" s="9"/>
      <c r="B35" s="7"/>
      <c r="C35" s="8"/>
      <c r="D35" s="8"/>
      <c r="E35" s="10"/>
      <c r="F35" s="10"/>
      <c r="G35" s="10"/>
      <c r="H35" s="10"/>
      <c r="I35" s="10"/>
      <c r="J35" s="10"/>
      <c r="K35" s="13"/>
    </row>
    <row r="36" spans="1:11" ht="20.2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</row>
  </sheetData>
  <mergeCells count="9">
    <mergeCell ref="F7:G7"/>
    <mergeCell ref="H7:I7"/>
    <mergeCell ref="J7:K7"/>
    <mergeCell ref="A36:K36"/>
    <mergeCell ref="A5:K5"/>
    <mergeCell ref="A6:K6"/>
    <mergeCell ref="A7:A8"/>
    <mergeCell ref="B7:C7"/>
    <mergeCell ref="D7:E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4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  <col min="13" max="13" width="9" style="1"/>
    <col min="20" max="20" width="9" style="1"/>
  </cols>
  <sheetData>
    <row r="1" spans="1:11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129</v>
      </c>
      <c r="F1" s="31" t="s">
        <v>18</v>
      </c>
      <c r="G1" s="4"/>
      <c r="H1" s="29" t="s">
        <v>47</v>
      </c>
      <c r="I1" s="4"/>
      <c r="J1" s="4"/>
    </row>
    <row r="2" spans="1:11" ht="185.25" hidden="1">
      <c r="A2" s="30" t="s">
        <v>130</v>
      </c>
      <c r="B2" s="35" t="s">
        <v>113</v>
      </c>
      <c r="C2" s="36" t="s">
        <v>114</v>
      </c>
      <c r="D2" s="37" t="s">
        <v>115</v>
      </c>
      <c r="E2" s="4" t="str">
        <f>IF(LEN(A2)&gt;0,"中華"&amp;A2&amp;"編製","")</f>
        <v>中華民國110年 5月10日編製</v>
      </c>
      <c r="F2" s="4"/>
      <c r="G2" s="5"/>
      <c r="H2" s="4"/>
      <c r="I2" s="4"/>
      <c r="J2" s="4"/>
    </row>
    <row r="3" spans="1:11">
      <c r="A3" s="11"/>
      <c r="B3" s="11"/>
      <c r="C3" s="2"/>
      <c r="D3" s="2"/>
      <c r="E3" s="3"/>
      <c r="F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嘉義市公庫收支(續4完)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4月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11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5.95" customHeight="1">
      <c r="A9" s="19" t="s">
        <v>93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5.95" customHeight="1">
      <c r="A10" s="19" t="s">
        <v>94</v>
      </c>
      <c r="B10" s="28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ht="15.95" customHeight="1">
      <c r="A11" s="19" t="s">
        <v>95</v>
      </c>
      <c r="B11" s="21">
        <v>380</v>
      </c>
      <c r="C11" s="23">
        <v>860</v>
      </c>
      <c r="D11" s="23">
        <v>380</v>
      </c>
      <c r="E11" s="23">
        <v>860</v>
      </c>
      <c r="F11" s="23">
        <v>45</v>
      </c>
      <c r="G11" s="23">
        <v>187</v>
      </c>
      <c r="H11" s="23">
        <v>335</v>
      </c>
      <c r="I11" s="23">
        <v>673</v>
      </c>
      <c r="J11" s="26">
        <v>0</v>
      </c>
      <c r="K11" s="26">
        <v>0</v>
      </c>
    </row>
    <row r="12" spans="1:11" ht="15.95" customHeight="1">
      <c r="A12" s="19" t="s">
        <v>96</v>
      </c>
      <c r="B12" s="28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ht="15.95" customHeight="1">
      <c r="A13" s="19" t="s">
        <v>97</v>
      </c>
      <c r="B13" s="21">
        <v>1206</v>
      </c>
      <c r="C13" s="23">
        <v>4301</v>
      </c>
      <c r="D13" s="23">
        <v>1206</v>
      </c>
      <c r="E13" s="23">
        <v>4301</v>
      </c>
      <c r="F13" s="23">
        <v>134</v>
      </c>
      <c r="G13" s="23">
        <v>323</v>
      </c>
      <c r="H13" s="23">
        <v>1072</v>
      </c>
      <c r="I13" s="23">
        <v>3978</v>
      </c>
      <c r="J13" s="26">
        <v>0</v>
      </c>
      <c r="K13" s="26">
        <v>0</v>
      </c>
    </row>
    <row r="14" spans="1:11" ht="15.95" customHeight="1">
      <c r="A14" s="19" t="s">
        <v>98</v>
      </c>
      <c r="B14" s="21">
        <v>101</v>
      </c>
      <c r="C14" s="23">
        <v>942</v>
      </c>
      <c r="D14" s="23">
        <v>101</v>
      </c>
      <c r="E14" s="23">
        <v>942</v>
      </c>
      <c r="F14" s="23">
        <v>83</v>
      </c>
      <c r="G14" s="23">
        <v>447</v>
      </c>
      <c r="H14" s="23">
        <v>18</v>
      </c>
      <c r="I14" s="23">
        <v>495</v>
      </c>
      <c r="J14" s="26">
        <v>0</v>
      </c>
      <c r="K14" s="26">
        <v>0</v>
      </c>
    </row>
    <row r="15" spans="1:11" ht="15.95" customHeight="1">
      <c r="A15" s="19" t="s">
        <v>99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5.95" customHeight="1">
      <c r="A16" s="19" t="s">
        <v>100</v>
      </c>
      <c r="B16" s="21">
        <v>101</v>
      </c>
      <c r="C16" s="23">
        <v>942</v>
      </c>
      <c r="D16" s="23">
        <v>101</v>
      </c>
      <c r="E16" s="23">
        <v>942</v>
      </c>
      <c r="F16" s="23">
        <v>83</v>
      </c>
      <c r="G16" s="23">
        <v>447</v>
      </c>
      <c r="H16" s="23">
        <v>18</v>
      </c>
      <c r="I16" s="23">
        <v>495</v>
      </c>
      <c r="J16" s="26">
        <v>0</v>
      </c>
      <c r="K16" s="26">
        <v>0</v>
      </c>
    </row>
    <row r="17" spans="1:11" ht="15.95" customHeight="1">
      <c r="A17" s="19" t="s">
        <v>108</v>
      </c>
      <c r="B17" s="28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</row>
    <row r="18" spans="1:11" ht="15.95" customHeight="1">
      <c r="A18" s="19" t="s">
        <v>109</v>
      </c>
      <c r="B18" s="28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</row>
    <row r="19" spans="1:11" ht="15.95" customHeight="1">
      <c r="A19" s="19" t="s">
        <v>110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5.95" customHeight="1">
      <c r="A20" s="19" t="s">
        <v>111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5.95" customHeight="1">
      <c r="A21" s="19" t="s">
        <v>112</v>
      </c>
      <c r="B21" s="28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</row>
    <row r="22" spans="1:11" ht="15.95" customHeight="1">
      <c r="A22" s="20" t="s">
        <v>116</v>
      </c>
      <c r="B22" s="33">
        <v>0</v>
      </c>
      <c r="C22" s="27">
        <v>0</v>
      </c>
      <c r="D22" s="27">
        <v>0</v>
      </c>
      <c r="E22" s="27">
        <v>0</v>
      </c>
      <c r="F22" s="18"/>
      <c r="G22" s="18"/>
      <c r="H22" s="18"/>
      <c r="I22" s="18"/>
      <c r="J22" s="27">
        <v>0</v>
      </c>
      <c r="K22" s="27">
        <v>0</v>
      </c>
    </row>
    <row r="23" spans="1:11" ht="15.95" customHeight="1">
      <c r="A23" s="19" t="s">
        <v>117</v>
      </c>
      <c r="B23" s="28">
        <v>0</v>
      </c>
      <c r="C23" s="26">
        <v>0</v>
      </c>
      <c r="D23" s="26">
        <v>0</v>
      </c>
      <c r="E23" s="26">
        <v>0</v>
      </c>
      <c r="F23" s="18"/>
      <c r="G23" s="18"/>
      <c r="H23" s="18"/>
      <c r="I23" s="18"/>
      <c r="J23" s="26">
        <v>0</v>
      </c>
      <c r="K23" s="26">
        <v>0</v>
      </c>
    </row>
    <row r="24" spans="1:11" ht="15.95" customHeight="1">
      <c r="A24" s="20" t="s">
        <v>118</v>
      </c>
      <c r="B24" s="22">
        <v>509332</v>
      </c>
      <c r="C24" s="24">
        <v>1976226</v>
      </c>
      <c r="D24" s="24">
        <v>509332</v>
      </c>
      <c r="E24" s="24">
        <v>1976226</v>
      </c>
      <c r="F24" s="18"/>
      <c r="G24" s="18"/>
      <c r="H24" s="18"/>
      <c r="I24" s="18"/>
      <c r="J24" s="27">
        <v>0</v>
      </c>
      <c r="K24" s="27">
        <v>0</v>
      </c>
    </row>
    <row r="25" spans="1:11" ht="15.95" customHeight="1">
      <c r="A25" s="19" t="s">
        <v>119</v>
      </c>
      <c r="B25" s="28">
        <v>0</v>
      </c>
      <c r="C25" s="26">
        <v>0</v>
      </c>
      <c r="D25" s="26">
        <v>0</v>
      </c>
      <c r="E25" s="26">
        <v>0</v>
      </c>
      <c r="F25" s="18"/>
      <c r="G25" s="18"/>
      <c r="H25" s="18"/>
      <c r="I25" s="18"/>
      <c r="J25" s="26">
        <v>0</v>
      </c>
      <c r="K25" s="26">
        <v>0</v>
      </c>
    </row>
    <row r="26" spans="1:11" ht="15.95" customHeight="1">
      <c r="A26" s="19" t="s">
        <v>120</v>
      </c>
      <c r="B26" s="28">
        <v>0</v>
      </c>
      <c r="C26" s="26">
        <v>0</v>
      </c>
      <c r="D26" s="26">
        <v>0</v>
      </c>
      <c r="E26" s="26">
        <v>0</v>
      </c>
      <c r="F26" s="18"/>
      <c r="G26" s="18"/>
      <c r="H26" s="18"/>
      <c r="I26" s="18"/>
      <c r="J26" s="26">
        <v>0</v>
      </c>
      <c r="K26" s="26">
        <v>0</v>
      </c>
    </row>
    <row r="27" spans="1:11" ht="15.95" customHeight="1">
      <c r="A27" s="19" t="s">
        <v>121</v>
      </c>
      <c r="B27" s="28">
        <v>0</v>
      </c>
      <c r="C27" s="26">
        <v>0</v>
      </c>
      <c r="D27" s="26">
        <v>0</v>
      </c>
      <c r="E27" s="26">
        <v>0</v>
      </c>
      <c r="F27" s="18"/>
      <c r="G27" s="18"/>
      <c r="H27" s="18"/>
      <c r="I27" s="18"/>
      <c r="J27" s="26">
        <v>0</v>
      </c>
      <c r="K27" s="26">
        <v>0</v>
      </c>
    </row>
    <row r="28" spans="1:11" ht="15.95" customHeight="1">
      <c r="A28" s="19" t="s">
        <v>122</v>
      </c>
      <c r="B28" s="21">
        <v>509332</v>
      </c>
      <c r="C28" s="23">
        <v>1976226</v>
      </c>
      <c r="D28" s="23">
        <v>509332</v>
      </c>
      <c r="E28" s="23">
        <v>1976226</v>
      </c>
      <c r="F28" s="18"/>
      <c r="G28" s="18"/>
      <c r="H28" s="18"/>
      <c r="I28" s="18"/>
      <c r="J28" s="26">
        <v>0</v>
      </c>
      <c r="K28" s="26">
        <v>0</v>
      </c>
    </row>
    <row r="29" spans="1:11" ht="15.95" customHeight="1">
      <c r="A29" s="19" t="s">
        <v>123</v>
      </c>
      <c r="B29" s="28">
        <v>0</v>
      </c>
      <c r="C29" s="26">
        <v>0</v>
      </c>
      <c r="D29" s="26">
        <v>0</v>
      </c>
      <c r="E29" s="26">
        <v>0</v>
      </c>
      <c r="F29" s="18"/>
      <c r="G29" s="18"/>
      <c r="H29" s="18"/>
      <c r="I29" s="18"/>
      <c r="J29" s="26">
        <v>0</v>
      </c>
      <c r="K29" s="26">
        <v>0</v>
      </c>
    </row>
    <row r="30" spans="1:11" ht="15.95" customHeight="1">
      <c r="A30" s="20" t="s">
        <v>124</v>
      </c>
      <c r="B30" s="22">
        <v>1971998</v>
      </c>
      <c r="C30" s="24">
        <v>6967649</v>
      </c>
      <c r="D30" s="24">
        <v>1971984</v>
      </c>
      <c r="E30" s="24">
        <v>6967636</v>
      </c>
      <c r="F30" s="18"/>
      <c r="G30" s="18"/>
      <c r="H30" s="18"/>
      <c r="I30" s="18"/>
      <c r="J30" s="24">
        <v>13</v>
      </c>
      <c r="K30" s="24">
        <v>13</v>
      </c>
    </row>
    <row r="31" spans="1:11" ht="15.95" customHeight="1">
      <c r="A31" s="20" t="s">
        <v>125</v>
      </c>
      <c r="B31" s="33">
        <v>4291857</v>
      </c>
      <c r="C31" s="27">
        <v>4291857</v>
      </c>
      <c r="D31" s="27">
        <v>4104249</v>
      </c>
      <c r="E31" s="27">
        <v>4104249</v>
      </c>
      <c r="F31" s="18"/>
      <c r="G31" s="18"/>
      <c r="H31" s="18"/>
      <c r="I31" s="18"/>
      <c r="J31" s="24">
        <v>187608</v>
      </c>
      <c r="K31" s="24">
        <v>187608</v>
      </c>
    </row>
    <row r="32" spans="1:11" ht="15.95" customHeight="1">
      <c r="A32" s="20" t="s">
        <v>126</v>
      </c>
      <c r="B32" s="33">
        <v>6263855</v>
      </c>
      <c r="C32" s="27">
        <v>11259506</v>
      </c>
      <c r="D32" s="27">
        <v>6076234</v>
      </c>
      <c r="E32" s="27">
        <v>11071885</v>
      </c>
      <c r="F32" s="18"/>
      <c r="G32" s="18"/>
      <c r="H32" s="18"/>
      <c r="I32" s="18"/>
      <c r="J32" s="24">
        <v>187621</v>
      </c>
      <c r="K32" s="24">
        <v>187621</v>
      </c>
    </row>
    <row r="33" spans="1:11" ht="15.95" customHeight="1">
      <c r="A33" s="20" t="s">
        <v>127</v>
      </c>
      <c r="B33" s="34"/>
      <c r="C33" s="27">
        <v>27922</v>
      </c>
      <c r="D33" s="25"/>
      <c r="E33" s="27">
        <v>27922</v>
      </c>
      <c r="F33" s="18"/>
      <c r="G33" s="18"/>
      <c r="H33" s="18"/>
      <c r="I33" s="18"/>
      <c r="J33" s="18"/>
      <c r="K33" s="27">
        <v>0</v>
      </c>
    </row>
    <row r="34" spans="1:11" ht="15.95" customHeight="1">
      <c r="A34" s="20" t="s">
        <v>128</v>
      </c>
      <c r="B34" s="34"/>
      <c r="C34" s="27">
        <v>4319779</v>
      </c>
      <c r="D34" s="25"/>
      <c r="E34" s="27">
        <v>4132171</v>
      </c>
      <c r="F34" s="18"/>
      <c r="G34" s="18"/>
      <c r="H34" s="18"/>
      <c r="I34" s="18"/>
      <c r="J34" s="18"/>
      <c r="K34" s="24">
        <v>187608</v>
      </c>
    </row>
    <row r="35" spans="1:11" ht="0.75" customHeight="1" thickBot="1">
      <c r="A35" s="9"/>
      <c r="B35" s="7"/>
      <c r="C35" s="8"/>
      <c r="D35" s="8"/>
      <c r="E35" s="10"/>
      <c r="F35" s="10"/>
      <c r="G35" s="10"/>
      <c r="H35" s="10"/>
      <c r="I35" s="10"/>
      <c r="J35" s="10"/>
      <c r="K35" s="13"/>
    </row>
    <row r="36" spans="1:11" ht="36.75" customHeight="1">
      <c r="A36" s="40" t="str">
        <f>IF(LEN(A2)&gt;0,"填表　　　　　　　　　　　　　審核　　　　　　　　　　　　　業務主管人員　　　　　　　　　　　　　機關首長
　　　　　　　　　　　　　　　　　　　　　　　　　　　　　　主辦統計人員","")</f>
        <v>填表　　　　　　　　　　　　　審核　　　　　　　　　　　　　業務主管人員　　　　　　　　　　　　　機關首長
　　　　　　　　　　　　　　　　　　　　　　　　　　　　　　主辦統計人員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 ht="18.75" customHeight="1">
      <c r="A37" s="49" t="str">
        <f>IF(LEN(A2)&gt;0,"資料來源："&amp;B2,"")</f>
        <v>資料來源：根據本縣(市)公庫收入及支出資料編製。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1" ht="54.95" customHeight="1">
      <c r="A38" s="49" t="str">
        <f>SUBSTITUTE(IF(LEN(A2)&gt;0,"填表說明："&amp;C2,""),CHAR(10),CHAR(10)&amp;"　　　　　")&amp;CHAR(10)&amp;IF(LEN(D2)&gt;0,"備註："&amp;D2,"")</f>
        <v>填表說明：1.本表編製3份，1份送財政部統計處(網路傳送)，1份送本府主計處，1份自存。
　　　　　2.本表科目別請列細項，並參考相關法規及財政部「公庫收支網際網路報送相關科目」填列。
備註：因四捨五入關係，各表細項加總或與總數未盡相同。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</row>
    <row r="39" spans="1:1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</row>
  </sheetData>
  <mergeCells count="12">
    <mergeCell ref="A39:K39"/>
    <mergeCell ref="F7:G7"/>
    <mergeCell ref="H7:I7"/>
    <mergeCell ref="J7:K7"/>
    <mergeCell ref="A36:K36"/>
    <mergeCell ref="A37:K37"/>
    <mergeCell ref="A38:K38"/>
    <mergeCell ref="A5:K5"/>
    <mergeCell ref="A6:K6"/>
    <mergeCell ref="A7:A8"/>
    <mergeCell ref="B7:C7"/>
    <mergeCell ref="D7:E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5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24000</vt:lpstr>
      <vt:lpstr>24000-1</vt:lpstr>
      <vt:lpstr>24000-2</vt:lpstr>
      <vt:lpstr>24000-3</vt:lpstr>
      <vt:lpstr>24000-4</vt:lpstr>
    </vt:vector>
  </TitlesOfParts>
  <Company>GOTAC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黃佳婷</cp:lastModifiedBy>
  <cp:lastPrinted>2019-01-30T07:31:03Z</cp:lastPrinted>
  <dcterms:created xsi:type="dcterms:W3CDTF">2001-11-06T09:07:39Z</dcterms:created>
  <dcterms:modified xsi:type="dcterms:W3CDTF">2021-05-10T08:42:02Z</dcterms:modified>
</cp:coreProperties>
</file>